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>
    <mc:Choice Requires="x15">
      <x15ac:absPath xmlns:x15ac="http://schemas.microsoft.com/office/spreadsheetml/2010/11/ac" url="Z:\④SSH\19_日韓研究交流会Ⅰ・Ⅱ\00_海外研修事務手続（JST等）\2025\01_2025_海外研修実施計画書（５か月前まで提出）\"/>
    </mc:Choice>
  </mc:AlternateContent>
  <bookViews>
    <workbookView xWindow="0" yWindow="0" windowWidth="20490" windowHeight="6780" tabRatio="712"/>
  </bookViews>
  <sheets>
    <sheet name="4-3（生徒用・引率者用）" sheetId="26" r:id="rId1"/>
  </sheets>
  <definedNames>
    <definedName name="_xlnm.Print_Area" localSheetId="0">'4-3（生徒用・引率者用）'!$A$5:$AB$63</definedName>
  </definedNames>
  <calcPr calcId="162913"/>
  <customWorkbookViews>
    <customWorkbookView name="日本交通公社 - 個人用ﾋﾞｭｰ" guid="{44B1B2A0-AE50-11D4-80B9-00004CF57BC4}" mergeInterval="0" personalView="1" maximized="1" windowWidth="1020" windowHeight="580" activeSheetId="2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19" i="26" l="1"/>
  <c r="R11" i="26"/>
  <c r="X7" i="26"/>
  <c r="Y17" i="26"/>
  <c r="Y16" i="26"/>
  <c r="Y15" i="26"/>
  <c r="Y14" i="26"/>
  <c r="I28" i="26" l="1"/>
  <c r="W28" i="26"/>
  <c r="I30" i="26"/>
  <c r="I31" i="26"/>
  <c r="W30" i="26"/>
  <c r="W31" i="26"/>
  <c r="R12" i="26"/>
  <c r="W57" i="26"/>
  <c r="W56" i="26"/>
  <c r="W55" i="26"/>
  <c r="W49" i="26"/>
  <c r="W48" i="26"/>
  <c r="W54" i="26"/>
  <c r="W53" i="26"/>
  <c r="W46" i="26"/>
  <c r="W45" i="26"/>
  <c r="W40" i="26"/>
  <c r="W35" i="26"/>
  <c r="W34" i="26"/>
  <c r="W29" i="26"/>
  <c r="W27" i="26"/>
  <c r="W26" i="26"/>
  <c r="W25" i="26"/>
  <c r="W24" i="26"/>
  <c r="W23" i="26"/>
  <c r="W32" i="26" l="1"/>
  <c r="W58" i="26"/>
  <c r="W50" i="26"/>
  <c r="W42" i="26"/>
  <c r="W41" i="26"/>
  <c r="W37" i="26"/>
  <c r="W36" i="26"/>
  <c r="I58" i="26"/>
  <c r="I57" i="26"/>
  <c r="I56" i="26"/>
  <c r="I55" i="26"/>
  <c r="I54" i="26"/>
  <c r="I53" i="26"/>
  <c r="I50" i="26"/>
  <c r="I49" i="26"/>
  <c r="I48" i="26"/>
  <c r="I47" i="26"/>
  <c r="I46" i="26"/>
  <c r="I45" i="26"/>
  <c r="I42" i="26"/>
  <c r="I41" i="26"/>
  <c r="I40" i="26"/>
  <c r="I37" i="26"/>
  <c r="I36" i="26"/>
  <c r="I35" i="26"/>
  <c r="I34" i="26"/>
  <c r="I29" i="26"/>
  <c r="I27" i="26"/>
  <c r="I26" i="26"/>
  <c r="I25" i="26"/>
  <c r="I24" i="26"/>
  <c r="R13" i="26" l="1"/>
  <c r="U12" i="26"/>
  <c r="P9" i="26"/>
  <c r="X13" i="26"/>
  <c r="X12" i="26"/>
  <c r="X11" i="26"/>
  <c r="X10" i="26"/>
  <c r="X9" i="26"/>
  <c r="W43" i="26" l="1"/>
  <c r="W51" i="26"/>
  <c r="W59" i="26"/>
  <c r="W38" i="26"/>
  <c r="W61" i="26" l="1"/>
  <c r="S16" i="26" s="1"/>
  <c r="E18" i="26" s="1"/>
  <c r="I23" i="26" l="1"/>
  <c r="I32" i="26" s="1"/>
  <c r="I43" i="26" l="1"/>
  <c r="I38" i="26"/>
  <c r="I59" i="26"/>
  <c r="I51" i="26"/>
  <c r="I61" i="26" l="1"/>
  <c r="E17" i="26" s="1"/>
  <c r="D15" i="26" s="1"/>
</calcChain>
</file>

<file path=xl/sharedStrings.xml><?xml version="1.0" encoding="utf-8"?>
<sst xmlns="http://schemas.openxmlformats.org/spreadsheetml/2006/main" count="148" uniqueCount="105">
  <si>
    <t>項　　　目</t>
    <rPh sb="0" eb="1">
      <t>コウ</t>
    </rPh>
    <rPh sb="4" eb="5">
      <t>メ</t>
    </rPh>
    <phoneticPr fontId="2"/>
  </si>
  <si>
    <t>摘　要</t>
    <rPh sb="0" eb="1">
      <t>チャク</t>
    </rPh>
    <rPh sb="2" eb="3">
      <t>ヨウ</t>
    </rPh>
    <phoneticPr fontId="2"/>
  </si>
  <si>
    <t>数量</t>
    <rPh sb="0" eb="2">
      <t>スウリョウ</t>
    </rPh>
    <phoneticPr fontId="2"/>
  </si>
  <si>
    <t>（小　計①）</t>
    <rPh sb="1" eb="2">
      <t>ショウ</t>
    </rPh>
    <rPh sb="3" eb="4">
      <t>ケイ</t>
    </rPh>
    <phoneticPr fontId="2"/>
  </si>
  <si>
    <t>（小　計②）</t>
    <rPh sb="1" eb="2">
      <t>ショウ</t>
    </rPh>
    <rPh sb="3" eb="4">
      <t>ケイ</t>
    </rPh>
    <phoneticPr fontId="2"/>
  </si>
  <si>
    <t>（小　計③）</t>
    <rPh sb="1" eb="2">
      <t>ショウ</t>
    </rPh>
    <rPh sb="3" eb="4">
      <t>ケイ</t>
    </rPh>
    <phoneticPr fontId="2"/>
  </si>
  <si>
    <t>（小　計④）</t>
    <rPh sb="1" eb="2">
      <t>ショウ</t>
    </rPh>
    <rPh sb="3" eb="4">
      <t>ケイ</t>
    </rPh>
    <phoneticPr fontId="2"/>
  </si>
  <si>
    <t>（小　計⑤）</t>
    <rPh sb="1" eb="2">
      <t>ショウ</t>
    </rPh>
    <rPh sb="3" eb="4">
      <t>ケイ</t>
    </rPh>
    <phoneticPr fontId="2"/>
  </si>
  <si>
    <t>項番</t>
    <rPh sb="0" eb="2">
      <t>コウバン</t>
    </rPh>
    <phoneticPr fontId="2"/>
  </si>
  <si>
    <t>様</t>
    <rPh sb="0" eb="1">
      <t>サマ</t>
    </rPh>
    <phoneticPr fontId="2"/>
  </si>
  <si>
    <t>円</t>
    <rPh sb="0" eb="1">
      <t>エン</t>
    </rPh>
    <phoneticPr fontId="2"/>
  </si>
  <si>
    <t>１)交通費</t>
    <rPh sb="2" eb="5">
      <t>コウツウヒ</t>
    </rPh>
    <phoneticPr fontId="2"/>
  </si>
  <si>
    <t>５）諸経費</t>
    <rPh sb="2" eb="5">
      <t>ショケイヒ</t>
    </rPh>
    <phoneticPr fontId="2"/>
  </si>
  <si>
    <t>～</t>
    <phoneticPr fontId="2"/>
  </si>
  <si>
    <t xml:space="preserve">件　　名 ： </t>
    <rPh sb="0" eb="1">
      <t>ケン</t>
    </rPh>
    <rPh sb="3" eb="4">
      <t>メイ</t>
    </rPh>
    <phoneticPr fontId="2"/>
  </si>
  <si>
    <t xml:space="preserve">実施予定日 ： </t>
    <rPh sb="0" eb="2">
      <t>ジッシ</t>
    </rPh>
    <rPh sb="2" eb="5">
      <t>ヨテイビ</t>
    </rPh>
    <phoneticPr fontId="2"/>
  </si>
  <si>
    <t xml:space="preserve">旅行人数 ： </t>
    <rPh sb="0" eb="2">
      <t>リョコウ</t>
    </rPh>
    <rPh sb="2" eb="4">
      <t>ニンズウ</t>
    </rPh>
    <phoneticPr fontId="2"/>
  </si>
  <si>
    <t xml:space="preserve">見積総額 ： </t>
    <rPh sb="0" eb="2">
      <t>ミツモリ</t>
    </rPh>
    <rPh sb="2" eb="4">
      <t>ソウガク</t>
    </rPh>
    <phoneticPr fontId="2"/>
  </si>
  <si>
    <t>○○ビル○階</t>
    <rPh sb="5" eb="6">
      <t>カイ</t>
    </rPh>
    <phoneticPr fontId="2"/>
  </si>
  <si>
    <t xml:space="preserve">担当者 ： </t>
    <rPh sb="0" eb="3">
      <t>タントウシャ</t>
    </rPh>
    <phoneticPr fontId="2"/>
  </si>
  <si>
    <t xml:space="preserve">支店長 ： </t>
    <rPh sb="0" eb="3">
      <t>シテンチョウ</t>
    </rPh>
    <phoneticPr fontId="2"/>
  </si>
  <si>
    <t>○○　○○</t>
    <phoneticPr fontId="2"/>
  </si>
  <si>
    <t>（小　計 ①）</t>
    <rPh sb="1" eb="2">
      <t>ショウ</t>
    </rPh>
    <rPh sb="3" eb="4">
      <t>ケイ</t>
    </rPh>
    <phoneticPr fontId="2"/>
  </si>
  <si>
    <t>（小　計 ②）</t>
    <rPh sb="1" eb="2">
      <t>ショウ</t>
    </rPh>
    <rPh sb="3" eb="4">
      <t>ケイ</t>
    </rPh>
    <phoneticPr fontId="2"/>
  </si>
  <si>
    <t>（小　計 ③）</t>
    <rPh sb="1" eb="2">
      <t>ショウ</t>
    </rPh>
    <rPh sb="3" eb="4">
      <t>ケイ</t>
    </rPh>
    <phoneticPr fontId="2"/>
  </si>
  <si>
    <t>（小　計 ④）</t>
    <rPh sb="1" eb="2">
      <t>ショウ</t>
    </rPh>
    <rPh sb="3" eb="4">
      <t>ケイ</t>
    </rPh>
    <phoneticPr fontId="2"/>
  </si>
  <si>
    <t>（小　計 ⑤）</t>
    <rPh sb="1" eb="2">
      <t>ショウ</t>
    </rPh>
    <rPh sb="3" eb="4">
      <t>ケイ</t>
    </rPh>
    <phoneticPr fontId="2"/>
  </si>
  <si>
    <t>１/２</t>
    <phoneticPr fontId="2"/>
  </si>
  <si>
    <t>２/２</t>
    <phoneticPr fontId="2"/>
  </si>
  <si>
    <t xml:space="preserve"> ① ＋ ② ＋ ③ ＋ ④ ＋ ⑤</t>
    <phoneticPr fontId="2"/>
  </si>
  <si>
    <t xml:space="preserve"> ① ＋ ② ＋ ③ ＋ ④ ＋ ⑤</t>
    <phoneticPr fontId="2"/>
  </si>
  <si>
    <t xml:space="preserve">作成日 ： </t>
    <rPh sb="0" eb="3">
      <t>サクセイビ</t>
    </rPh>
    <phoneticPr fontId="2"/>
  </si>
  <si>
    <t>要求番号：</t>
    <rPh sb="0" eb="2">
      <t>ヨウキュウ</t>
    </rPh>
    <rPh sb="2" eb="4">
      <t>バンゴウ</t>
    </rPh>
    <phoneticPr fontId="2"/>
  </si>
  <si>
    <t>２）宿泊料</t>
    <rPh sb="2" eb="5">
      <t>シュクハクリョウ</t>
    </rPh>
    <phoneticPr fontId="2"/>
  </si>
  <si>
    <t>生徒分小計</t>
    <rPh sb="0" eb="2">
      <t>セイト</t>
    </rPh>
    <rPh sb="2" eb="3">
      <t>ブン</t>
    </rPh>
    <rPh sb="3" eb="5">
      <t>ショウケイ</t>
    </rPh>
    <phoneticPr fontId="2"/>
  </si>
  <si>
    <t>３）食事代</t>
    <rPh sb="2" eb="5">
      <t>ショクジダイ</t>
    </rPh>
    <phoneticPr fontId="2"/>
  </si>
  <si>
    <t>XX-XXXX-XXXX</t>
    <phoneticPr fontId="2"/>
  </si>
  <si>
    <t>○○県○○市○○　X-XXX-X</t>
    <rPh sb="2" eb="3">
      <t>ケン</t>
    </rPh>
    <rPh sb="5" eb="6">
      <t>シ</t>
    </rPh>
    <phoneticPr fontId="2"/>
  </si>
  <si>
    <t>20XX年X月X日</t>
    <phoneticPr fontId="2"/>
  </si>
  <si>
    <t>引率教職員分小計</t>
    <rPh sb="0" eb="2">
      <t>インソツ</t>
    </rPh>
    <rPh sb="2" eb="5">
      <t>キョウショクイン</t>
    </rPh>
    <rPh sb="5" eb="6">
      <t>ブン</t>
    </rPh>
    <rPh sb="6" eb="8">
      <t>ショウケイ</t>
    </rPh>
    <phoneticPr fontId="2"/>
  </si>
  <si>
    <t>◯◯空港</t>
    <rPh sb="1" eb="3">
      <t>クウコウ</t>
    </rPh>
    <phoneticPr fontId="2"/>
  </si>
  <si>
    <t>燃油サーチャージ</t>
    <rPh sb="0" eb="2">
      <t>ネンユ</t>
    </rPh>
    <phoneticPr fontId="2"/>
  </si>
  <si>
    <t>国際観光旅客税（出国税）</t>
    <rPh sb="0" eb="2">
      <t>コクサイ</t>
    </rPh>
    <rPh sb="2" eb="4">
      <t>カンコウ</t>
    </rPh>
    <rPh sb="4" eb="6">
      <t>リョキャク</t>
    </rPh>
    <rPh sb="6" eb="7">
      <t>ゼイ</t>
    </rPh>
    <rPh sb="8" eb="11">
      <t>シュッコクゼイ</t>
    </rPh>
    <phoneticPr fontId="2"/>
  </si>
  <si>
    <t>一式</t>
    <rPh sb="0" eb="1">
      <t>イッシキ</t>
    </rPh>
    <phoneticPr fontId="2"/>
  </si>
  <si>
    <t>一式</t>
    <rPh sb="0" eb="2">
      <t>イッシキ</t>
    </rPh>
    <phoneticPr fontId="2"/>
  </si>
  <si>
    <t>生徒費用に含む</t>
    <rPh sb="0" eb="2">
      <t>セイト</t>
    </rPh>
    <rPh sb="2" eb="4">
      <t>ヒヨウ</t>
    </rPh>
    <rPh sb="5" eb="6">
      <t>フク</t>
    </rPh>
    <phoneticPr fontId="2"/>
  </si>
  <si>
    <t>生徒費用に含む</t>
    <phoneticPr fontId="2"/>
  </si>
  <si>
    <t>○○旅行 株式会社　</t>
    <rPh sb="2" eb="4">
      <t>リョコウ</t>
    </rPh>
    <rPh sb="5" eb="9">
      <t>カブシキガイシャ</t>
    </rPh>
    <phoneticPr fontId="2"/>
  </si>
  <si>
    <t>　　〇〇支店</t>
    <rPh sb="4" eb="6">
      <t>シテン</t>
    </rPh>
    <phoneticPr fontId="2"/>
  </si>
  <si>
    <t>シングル</t>
    <phoneticPr fontId="2"/>
  </si>
  <si>
    <r>
      <t>　</t>
    </r>
    <r>
      <rPr>
        <b/>
        <u/>
        <sz val="20"/>
        <rFont val="ＭＳ ゴシック"/>
        <family val="3"/>
        <charset val="128"/>
      </rPr>
      <t xml:space="preserve">旅行代金見積書 </t>
    </r>
    <r>
      <rPr>
        <b/>
        <u/>
        <sz val="18"/>
        <rFont val="ＭＳ ゴシック"/>
        <family val="3"/>
        <charset val="128"/>
      </rPr>
      <t xml:space="preserve"> </t>
    </r>
    <r>
      <rPr>
        <b/>
        <u/>
        <sz val="11"/>
        <rFont val="ＭＳ ゴシック"/>
        <family val="3"/>
        <charset val="128"/>
      </rPr>
      <t>（海外研修　１．生徒分）</t>
    </r>
    <r>
      <rPr>
        <b/>
        <u/>
        <sz val="12"/>
        <rFont val="ＭＳ ゴシック"/>
        <family val="3"/>
        <charset val="128"/>
      </rPr>
      <t>　</t>
    </r>
    <rPh sb="1" eb="3">
      <t>リョコウ</t>
    </rPh>
    <rPh sb="3" eb="5">
      <t>ダイキン</t>
    </rPh>
    <rPh sb="5" eb="7">
      <t>ミツモリ</t>
    </rPh>
    <rPh sb="7" eb="8">
      <t>ショ</t>
    </rPh>
    <rPh sb="11" eb="13">
      <t>カイガイ</t>
    </rPh>
    <rPh sb="13" eb="15">
      <t>ケンシュウ</t>
    </rPh>
    <rPh sb="18" eb="20">
      <t>セイト</t>
    </rPh>
    <rPh sb="20" eb="21">
      <t>ブン</t>
    </rPh>
    <phoneticPr fontId="2"/>
  </si>
  <si>
    <r>
      <t>　</t>
    </r>
    <r>
      <rPr>
        <b/>
        <u/>
        <sz val="20"/>
        <rFont val="ＭＳ ゴシック"/>
        <family val="3"/>
        <charset val="128"/>
      </rPr>
      <t>旅行代金見積書</t>
    </r>
    <r>
      <rPr>
        <b/>
        <u/>
        <sz val="18"/>
        <rFont val="ＭＳ ゴシック"/>
        <family val="3"/>
        <charset val="128"/>
      </rPr>
      <t xml:space="preserve">  </t>
    </r>
    <r>
      <rPr>
        <b/>
        <u/>
        <sz val="11"/>
        <rFont val="ＭＳ ゴシック"/>
        <family val="3"/>
        <charset val="128"/>
      </rPr>
      <t>（海外研修２．引率教職員分）</t>
    </r>
    <r>
      <rPr>
        <b/>
        <u/>
        <sz val="12"/>
        <rFont val="ＭＳ ゴシック"/>
        <family val="3"/>
        <charset val="128"/>
      </rPr>
      <t>　</t>
    </r>
    <rPh sb="1" eb="3">
      <t>リョコウ</t>
    </rPh>
    <rPh sb="3" eb="5">
      <t>ダイキン</t>
    </rPh>
    <rPh sb="5" eb="7">
      <t>ミツモリ</t>
    </rPh>
    <rPh sb="7" eb="8">
      <t>ショ</t>
    </rPh>
    <rPh sb="11" eb="13">
      <t>カイガイ</t>
    </rPh>
    <rPh sb="13" eb="15">
      <t>ケンシュウ</t>
    </rPh>
    <rPh sb="17" eb="19">
      <t>インソツ</t>
    </rPh>
    <rPh sb="19" eb="22">
      <t>キョウショクイン</t>
    </rPh>
    <rPh sb="22" eb="23">
      <t>ブン</t>
    </rPh>
    <phoneticPr fontId="2"/>
  </si>
  <si>
    <t>（SSH様式 4-3）</t>
    <phoneticPr fontId="2"/>
  </si>
  <si>
    <t>４）研修費・入場料・謝金等</t>
    <rPh sb="2" eb="4">
      <t>ケンシュウ</t>
    </rPh>
    <rPh sb="4" eb="5">
      <t>ヒ</t>
    </rPh>
    <rPh sb="6" eb="9">
      <t>ニュウジョウリョウ</t>
    </rPh>
    <rPh sb="10" eb="13">
      <t>シャキンナド</t>
    </rPh>
    <phoneticPr fontId="2"/>
  </si>
  <si>
    <t>〒XXX-XXXX</t>
    <phoneticPr fontId="2"/>
  </si>
  <si>
    <t>一式</t>
    <rPh sb="0" eb="2">
      <t>イッシキ</t>
    </rPh>
    <phoneticPr fontId="2"/>
  </si>
  <si>
    <t>一式　現地滞在中</t>
    <rPh sb="0" eb="2">
      <t>イッシキ</t>
    </rPh>
    <rPh sb="3" eb="5">
      <t>ゲンチ</t>
    </rPh>
    <rPh sb="5" eb="8">
      <t>タイザイチュウ</t>
    </rPh>
    <phoneticPr fontId="2"/>
  </si>
  <si>
    <r>
      <t>2．</t>
    </r>
    <r>
      <rPr>
        <sz val="10"/>
        <rFont val="ＭＳ ゴシック"/>
        <family val="3"/>
        <charset val="128"/>
      </rPr>
      <t>引率教職員分</t>
    </r>
    <rPh sb="2" eb="4">
      <t>インソツ</t>
    </rPh>
    <rPh sb="4" eb="7">
      <t>キョウショクイン</t>
    </rPh>
    <rPh sb="7" eb="8">
      <t>ブン</t>
    </rPh>
    <phoneticPr fontId="2"/>
  </si>
  <si>
    <r>
      <t>1．</t>
    </r>
    <r>
      <rPr>
        <sz val="10"/>
        <rFont val="ＭＳ ゴシック"/>
        <family val="3"/>
        <charset val="128"/>
      </rPr>
      <t>生徒分</t>
    </r>
    <rPh sb="2" eb="4">
      <t>セイト</t>
    </rPh>
    <rPh sb="4" eb="5">
      <t>ブン</t>
    </rPh>
    <phoneticPr fontId="2"/>
  </si>
  <si>
    <r>
      <t>2．</t>
    </r>
    <r>
      <rPr>
        <sz val="9"/>
        <rFont val="ＭＳ ゴシック"/>
        <family val="3"/>
        <charset val="128"/>
      </rPr>
      <t>引率教職員分</t>
    </r>
    <rPh sb="2" eb="4">
      <t>インソツ</t>
    </rPh>
    <rPh sb="4" eb="7">
      <t>キョウショクイン</t>
    </rPh>
    <rPh sb="7" eb="8">
      <t>ブン</t>
    </rPh>
    <phoneticPr fontId="2"/>
  </si>
  <si>
    <r>
      <t xml:space="preserve">　 金額 </t>
    </r>
    <r>
      <rPr>
        <sz val="8"/>
        <rFont val="ＭＳ ゴシック"/>
        <family val="3"/>
        <charset val="128"/>
      </rPr>
      <t>(円)</t>
    </r>
    <rPh sb="2" eb="4">
      <t>キンガク</t>
    </rPh>
    <rPh sb="6" eb="7">
      <t>エン</t>
    </rPh>
    <phoneticPr fontId="2"/>
  </si>
  <si>
    <r>
      <t xml:space="preserve">　 金額 </t>
    </r>
    <r>
      <rPr>
        <sz val="8"/>
        <rFont val="ＭＳ ゴシック"/>
        <family val="3"/>
        <charset val="128"/>
      </rPr>
      <t>(円)</t>
    </r>
    <rPh sb="6" eb="7">
      <t>エン</t>
    </rPh>
    <phoneticPr fontId="2"/>
  </si>
  <si>
    <t xml:space="preserve">Ｔｅｌ： </t>
    <phoneticPr fontId="2"/>
  </si>
  <si>
    <t xml:space="preserve">Ｆａｘ： </t>
    <phoneticPr fontId="2"/>
  </si>
  <si>
    <t>４）研修費・入場料・謝金等</t>
    <rPh sb="2" eb="4">
      <t>ケンシュウ</t>
    </rPh>
    <rPh sb="4" eb="5">
      <t>ヒ</t>
    </rPh>
    <rPh sb="6" eb="9">
      <t>ニュウジョウリョウ</t>
    </rPh>
    <rPh sb="10" eb="12">
      <t>シャキン</t>
    </rPh>
    <rPh sb="12" eb="13">
      <t>トウ</t>
    </rPh>
    <phoneticPr fontId="2"/>
  </si>
  <si>
    <t>単価 (生徒)</t>
    <rPh sb="0" eb="2">
      <t>タンカ</t>
    </rPh>
    <rPh sb="4" eb="6">
      <t>セイト</t>
    </rPh>
    <phoneticPr fontId="2"/>
  </si>
  <si>
    <r>
      <t>単価</t>
    </r>
    <r>
      <rPr>
        <sz val="6"/>
        <rFont val="ＭＳ ゴシック"/>
        <family val="3"/>
        <charset val="128"/>
      </rPr>
      <t xml:space="preserve"> (引率教職員)</t>
    </r>
    <rPh sb="0" eb="2">
      <t>タンカ</t>
    </rPh>
    <rPh sb="4" eb="6">
      <t>インソツ</t>
    </rPh>
    <rPh sb="6" eb="9">
      <t>キョウショクイン</t>
    </rPh>
    <phoneticPr fontId="2"/>
  </si>
  <si>
    <t>新潟県立柏崎高等学校</t>
    <rPh sb="0" eb="2">
      <t>ニイガタ</t>
    </rPh>
    <rPh sb="2" eb="4">
      <t>ケンリツ</t>
    </rPh>
    <rPh sb="4" eb="6">
      <t>カシワザキ</t>
    </rPh>
    <phoneticPr fontId="2"/>
  </si>
  <si>
    <t>SSH大韓民国　海外研修</t>
    <rPh sb="3" eb="7">
      <t>ダイカンミンコク</t>
    </rPh>
    <rPh sb="8" eb="10">
      <t>カイガイ</t>
    </rPh>
    <rPh sb="10" eb="12">
      <t>ケンシュウ</t>
    </rPh>
    <phoneticPr fontId="2"/>
  </si>
  <si>
    <t>2025年 11月 18日</t>
    <rPh sb="4" eb="5">
      <t>ネン</t>
    </rPh>
    <rPh sb="8" eb="9">
      <t>ガツ</t>
    </rPh>
    <rPh sb="12" eb="13">
      <t>ヒ</t>
    </rPh>
    <phoneticPr fontId="2"/>
  </si>
  <si>
    <t>11月 20日</t>
    <rPh sb="2" eb="3">
      <t>ガツ</t>
    </rPh>
    <rPh sb="6" eb="7">
      <t>ニチ</t>
    </rPh>
    <phoneticPr fontId="2"/>
  </si>
  <si>
    <t>　　14名（生徒　12名 、 引率教職員　2名）</t>
    <rPh sb="4" eb="5">
      <t>メイ</t>
    </rPh>
    <rPh sb="6" eb="8">
      <t>セイト</t>
    </rPh>
    <rPh sb="11" eb="12">
      <t>メイ</t>
    </rPh>
    <rPh sb="15" eb="17">
      <t>インソツ</t>
    </rPh>
    <rPh sb="17" eb="20">
      <t>キョウショクイン</t>
    </rPh>
    <rPh sb="22" eb="23">
      <t>メイ</t>
    </rPh>
    <phoneticPr fontId="2"/>
  </si>
  <si>
    <t>07-0646-002</t>
    <phoneticPr fontId="2"/>
  </si>
  <si>
    <t>航空運賃　新潟空港～仁川空港（往復）</t>
    <rPh sb="0" eb="2">
      <t>コウクウ</t>
    </rPh>
    <rPh sb="2" eb="4">
      <t>ウンチン</t>
    </rPh>
    <rPh sb="5" eb="7">
      <t>ニイガタ</t>
    </rPh>
    <rPh sb="10" eb="12">
      <t>インチョン</t>
    </rPh>
    <phoneticPr fontId="2"/>
  </si>
  <si>
    <t>航空保険料を含む</t>
    <rPh sb="0" eb="2">
      <t>コウクウ</t>
    </rPh>
    <rPh sb="2" eb="4">
      <t>ホケン</t>
    </rPh>
    <rPh sb="4" eb="5">
      <t>リョウ</t>
    </rPh>
    <rPh sb="6" eb="7">
      <t>フク</t>
    </rPh>
    <phoneticPr fontId="2"/>
  </si>
  <si>
    <t>新潟空港施設使用料・税等</t>
    <rPh sb="0" eb="2">
      <t>ニイガタ</t>
    </rPh>
    <rPh sb="2" eb="4">
      <t>クウコウ</t>
    </rPh>
    <rPh sb="4" eb="6">
      <t>シセツ</t>
    </rPh>
    <rPh sb="6" eb="9">
      <t>シヨウリョウ</t>
    </rPh>
    <rPh sb="10" eb="11">
      <t>ゼイ</t>
    </rPh>
    <rPh sb="11" eb="12">
      <t>ナド</t>
    </rPh>
    <phoneticPr fontId="2"/>
  </si>
  <si>
    <t>仁川空港施設使用料・税等</t>
    <rPh sb="0" eb="2">
      <t>インチョン</t>
    </rPh>
    <rPh sb="2" eb="4">
      <t>クウコウ</t>
    </rPh>
    <rPh sb="4" eb="6">
      <t>シセツ</t>
    </rPh>
    <rPh sb="6" eb="9">
      <t>シヨウリョウ</t>
    </rPh>
    <rPh sb="10" eb="11">
      <t>ゼイ</t>
    </rPh>
    <rPh sb="11" eb="12">
      <t>ナド</t>
    </rPh>
    <phoneticPr fontId="2"/>
  </si>
  <si>
    <t>国内移動費　貸切バス：柏崎高校～新潟空港（往復）</t>
    <rPh sb="0" eb="2">
      <t>コクナイ</t>
    </rPh>
    <rPh sb="2" eb="5">
      <t>イドウヒ</t>
    </rPh>
    <rPh sb="6" eb="8">
      <t>カシキリ</t>
    </rPh>
    <rPh sb="11" eb="13">
      <t>カシワザキ</t>
    </rPh>
    <rPh sb="13" eb="15">
      <t>コウコウ</t>
    </rPh>
    <rPh sb="16" eb="18">
      <t>ニイガタ</t>
    </rPh>
    <rPh sb="18" eb="20">
      <t>クウコウ</t>
    </rPh>
    <phoneticPr fontId="2"/>
  </si>
  <si>
    <t>現地移動費　貸切バス</t>
    <rPh sb="0" eb="2">
      <t>ゲンチ</t>
    </rPh>
    <rPh sb="2" eb="5">
      <t>イドウヒ</t>
    </rPh>
    <rPh sb="6" eb="8">
      <t>カシキリ</t>
    </rPh>
    <phoneticPr fontId="2"/>
  </si>
  <si>
    <t>ツインまたはトリプル</t>
    <phoneticPr fontId="2"/>
  </si>
  <si>
    <t>2泊分（11/18～11/19）　</t>
    <rPh sb="1" eb="2">
      <t>ハク</t>
    </rPh>
    <rPh sb="2" eb="3">
      <t>ブン</t>
    </rPh>
    <phoneticPr fontId="2"/>
  </si>
  <si>
    <t>ホテル会議室（11/19　20：00～21：30）</t>
    <phoneticPr fontId="2"/>
  </si>
  <si>
    <t>食事代(3日間6食分)</t>
    <rPh sb="0" eb="3">
      <t>ショクジダイ</t>
    </rPh>
    <rPh sb="5" eb="7">
      <t>ニチカン</t>
    </rPh>
    <rPh sb="8" eb="9">
      <t>ショク</t>
    </rPh>
    <rPh sb="9" eb="10">
      <t>ブン</t>
    </rPh>
    <phoneticPr fontId="2"/>
  </si>
  <si>
    <t>サムスン・イノベーション・ミュージアム　入館料</t>
    <rPh sb="20" eb="23">
      <t>ニュウカンリョウ</t>
    </rPh>
    <phoneticPr fontId="2"/>
  </si>
  <si>
    <t>航空保険料を含む</t>
    <rPh sb="0" eb="2">
      <t>コウクウ</t>
    </rPh>
    <rPh sb="2" eb="5">
      <t>ホケンリョウ</t>
    </rPh>
    <rPh sb="6" eb="7">
      <t>フク</t>
    </rPh>
    <phoneticPr fontId="2"/>
  </si>
  <si>
    <t>7/1 時点</t>
    <rPh sb="4" eb="6">
      <t>ジテン</t>
    </rPh>
    <phoneticPr fontId="2"/>
  </si>
  <si>
    <t>国内移動費　貸切バス：柏崎高校～新潟空港（往復）</t>
    <rPh sb="0" eb="2">
      <t>コクナイ</t>
    </rPh>
    <rPh sb="2" eb="5">
      <t>イドウヒ</t>
    </rPh>
    <phoneticPr fontId="2"/>
  </si>
  <si>
    <t>現地移動費　貸切バス</t>
    <rPh sb="0" eb="2">
      <t>ゲンチ</t>
    </rPh>
    <rPh sb="2" eb="5">
      <t>イドウヒ</t>
    </rPh>
    <phoneticPr fontId="2"/>
  </si>
  <si>
    <t>2泊分（11/18～11/19）</t>
    <rPh sb="1" eb="2">
      <t>ハク</t>
    </rPh>
    <rPh sb="2" eb="3">
      <t>ブン</t>
    </rPh>
    <phoneticPr fontId="2"/>
  </si>
  <si>
    <t>ホテル会議室（11/19　20：00～21：30）</t>
    <rPh sb="3" eb="6">
      <t>カイギシツ</t>
    </rPh>
    <phoneticPr fontId="2"/>
  </si>
  <si>
    <t>食事代(3日間6食分)</t>
    <rPh sb="0" eb="3">
      <t>ショクジダイ</t>
    </rPh>
    <rPh sb="5" eb="7">
      <t>ニチカン</t>
    </rPh>
    <rPh sb="8" eb="10">
      <t>ショクブン</t>
    </rPh>
    <phoneticPr fontId="2"/>
  </si>
  <si>
    <t>サムスン・イノベーション・ミュージアム　入館料　</t>
    <rPh sb="20" eb="23">
      <t>ニュウカンリョウ</t>
    </rPh>
    <phoneticPr fontId="2"/>
  </si>
  <si>
    <t>国内移動時添乗員費用（11/18,11/20）</t>
    <rPh sb="0" eb="2">
      <t>コクナイ</t>
    </rPh>
    <rPh sb="2" eb="4">
      <t>イドウ</t>
    </rPh>
    <rPh sb="4" eb="5">
      <t>ジ</t>
    </rPh>
    <rPh sb="5" eb="8">
      <t>テンジョウイン</t>
    </rPh>
    <rPh sb="8" eb="10">
      <t>ヒヨウ</t>
    </rPh>
    <phoneticPr fontId="2"/>
  </si>
  <si>
    <t>サムスン・イノベーション・ミュージアム　研修料</t>
    <rPh sb="20" eb="22">
      <t>ケンシュウ</t>
    </rPh>
    <rPh sb="22" eb="23">
      <t>リョウ</t>
    </rPh>
    <phoneticPr fontId="2"/>
  </si>
  <si>
    <t>旅行企画料</t>
    <phoneticPr fontId="2"/>
  </si>
  <si>
    <t>現地添乗員（11/18～11/20）</t>
    <phoneticPr fontId="2"/>
  </si>
  <si>
    <t>一式</t>
    <rPh sb="0" eb="2">
      <t>イッシキ</t>
    </rPh>
    <phoneticPr fontId="2"/>
  </si>
  <si>
    <t>現地ガイド（11/19 14:00～17:00）</t>
    <rPh sb="0" eb="2">
      <t>ゲンチ</t>
    </rPh>
    <phoneticPr fontId="2"/>
  </si>
  <si>
    <t>Wi-Fiルーターレンタル料</t>
    <phoneticPr fontId="2"/>
  </si>
  <si>
    <t>携帯電話レンタル料</t>
    <phoneticPr fontId="2"/>
  </si>
  <si>
    <t>国内移動時添乗員費用（11/18,11/20）</t>
    <phoneticPr fontId="2"/>
  </si>
  <si>
    <t>4Ｇ　利用可能なデーター量 無制限</t>
    <phoneticPr fontId="2"/>
  </si>
  <si>
    <t>60分通話料含む</t>
    <phoneticPr fontId="2"/>
  </si>
  <si>
    <t>現地ガイド（11/19 14:00～17:00）</t>
    <phoneticPr fontId="2"/>
  </si>
  <si>
    <t>サムスン・イノベーション・ミュージアム　研修料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</si>
</sst>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;[Red]\-#,##0\ "/>
    <numFmt numFmtId="177" formatCode="[$-411]ggge&quot;年&quot;m&quot;月&quot;d&quot;日&quot;;@"/>
    <numFmt numFmtId="178" formatCode="m&quot;月&quot;d&quot;日&quot;;@"/>
    <numFmt numFmtId="179" formatCode="yyyy&quot;年&quot;m&quot;月&quot;d&quot;日&quot;;@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6"/>
      <name val="ＭＳ ゴシック"/>
      <family val="3"/>
      <charset val="128"/>
    </font>
    <font>
      <b/>
      <u/>
      <sz val="18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b/>
      <u/>
      <sz val="20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theme="0" tint="-0.499984740745262"/>
      <name val="ＭＳ ゴシック"/>
      <family val="3"/>
      <charset val="128"/>
    </font>
    <font>
      <sz val="13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 shrinkToFit="1"/>
    </xf>
    <xf numFmtId="0" fontId="5" fillId="0" borderId="0" xfId="0" applyFont="1" applyAlignment="1">
      <alignment horizontal="right" wrapText="1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4" fillId="0" borderId="35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38" fontId="4" fillId="0" borderId="9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38" fontId="4" fillId="0" borderId="20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17" xfId="1" applyFont="1" applyFill="1" applyBorder="1" applyAlignment="1">
      <alignment horizontal="right" vertical="center"/>
    </xf>
    <xf numFmtId="38" fontId="4" fillId="0" borderId="21" xfId="1" applyFont="1" applyFill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38" fontId="5" fillId="0" borderId="9" xfId="1" applyFont="1" applyFill="1" applyBorder="1" applyAlignment="1">
      <alignment horizontal="right" vertical="center"/>
    </xf>
    <xf numFmtId="38" fontId="5" fillId="0" borderId="8" xfId="1" applyFont="1" applyFill="1" applyBorder="1" applyAlignment="1">
      <alignment horizontal="right" vertical="center"/>
    </xf>
    <xf numFmtId="38" fontId="5" fillId="0" borderId="20" xfId="1" applyFont="1" applyFill="1" applyBorder="1" applyAlignment="1">
      <alignment horizontal="right" vertical="center"/>
    </xf>
    <xf numFmtId="0" fontId="4" fillId="0" borderId="40" xfId="0" applyFont="1" applyBorder="1" applyAlignment="1">
      <alignment vertical="center"/>
    </xf>
    <xf numFmtId="38" fontId="9" fillId="0" borderId="41" xfId="0" applyNumberFormat="1" applyFont="1" applyBorder="1" applyAlignment="1">
      <alignment horizontal="right" vertical="center"/>
    </xf>
    <xf numFmtId="38" fontId="5" fillId="0" borderId="32" xfId="0" applyNumberFormat="1" applyFont="1" applyBorder="1" applyAlignment="1">
      <alignment horizontal="right" vertical="center"/>
    </xf>
    <xf numFmtId="38" fontId="8" fillId="0" borderId="33" xfId="0" applyNumberFormat="1" applyFont="1" applyBorder="1" applyAlignment="1">
      <alignment horizontal="right" vertical="center"/>
    </xf>
    <xf numFmtId="0" fontId="10" fillId="0" borderId="2" xfId="0" applyFont="1" applyBorder="1"/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8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6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8" fontId="3" fillId="0" borderId="1" xfId="0" applyNumberFormat="1" applyFont="1" applyBorder="1" applyAlignment="1">
      <alignment horizontal="left"/>
    </xf>
    <xf numFmtId="0" fontId="18" fillId="0" borderId="0" xfId="0" applyFont="1" applyAlignment="1">
      <alignment horizontal="right" wrapText="1"/>
    </xf>
    <xf numFmtId="178" fontId="6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right" wrapText="1"/>
    </xf>
    <xf numFmtId="0" fontId="4" fillId="0" borderId="57" xfId="0" applyFont="1" applyBorder="1"/>
    <xf numFmtId="38" fontId="4" fillId="0" borderId="57" xfId="0" applyNumberFormat="1" applyFont="1" applyBorder="1"/>
    <xf numFmtId="0" fontId="4" fillId="0" borderId="0" xfId="0" applyFont="1" applyAlignment="1">
      <alignment horizontal="right"/>
    </xf>
    <xf numFmtId="38" fontId="4" fillId="0" borderId="15" xfId="0" applyNumberFormat="1" applyFont="1" applyBorder="1"/>
    <xf numFmtId="0" fontId="4" fillId="0" borderId="15" xfId="0" applyFont="1" applyBorder="1"/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0" borderId="54" xfId="0" applyFont="1" applyBorder="1" applyAlignment="1">
      <alignment vertical="center"/>
    </xf>
    <xf numFmtId="0" fontId="4" fillId="0" borderId="54" xfId="0" applyFont="1" applyBorder="1" applyAlignment="1">
      <alignment horizontal="right" vertical="center"/>
    </xf>
    <xf numFmtId="0" fontId="4" fillId="0" borderId="54" xfId="0" applyFont="1" applyBorder="1" applyAlignment="1">
      <alignment horizontal="right" vertical="center" wrapText="1"/>
    </xf>
    <xf numFmtId="177" fontId="4" fillId="0" borderId="5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177" fontId="4" fillId="0" borderId="0" xfId="0" applyNumberFormat="1" applyFont="1" applyAlignment="1">
      <alignment horizontal="center" wrapText="1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76" fontId="4" fillId="0" borderId="0" xfId="1" applyNumberFormat="1" applyFont="1" applyFill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right" vertical="center"/>
    </xf>
    <xf numFmtId="38" fontId="4" fillId="0" borderId="18" xfId="1" applyFont="1" applyFill="1" applyBorder="1" applyAlignment="1">
      <alignment horizontal="right" vertical="center"/>
    </xf>
    <xf numFmtId="0" fontId="4" fillId="0" borderId="37" xfId="0" applyFont="1" applyBorder="1" applyAlignment="1">
      <alignment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59" xfId="1" applyFont="1" applyFill="1" applyBorder="1" applyAlignment="1">
      <alignment horizontal="right" vertical="center"/>
    </xf>
    <xf numFmtId="0" fontId="4" fillId="0" borderId="58" xfId="0" applyFont="1" applyBorder="1" applyAlignment="1">
      <alignment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horizontal="right" vertical="center"/>
    </xf>
    <xf numFmtId="38" fontId="4" fillId="0" borderId="19" xfId="1" applyFont="1" applyFill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0" xfId="0" quotePrefix="1" applyFont="1" applyAlignment="1">
      <alignment vertical="center"/>
    </xf>
    <xf numFmtId="0" fontId="21" fillId="0" borderId="0" xfId="0" applyFont="1" applyAlignment="1">
      <alignment vertical="center" shrinkToFit="1"/>
    </xf>
    <xf numFmtId="0" fontId="5" fillId="0" borderId="0" xfId="0" applyFont="1" applyAlignment="1">
      <alignment shrinkToFit="1"/>
    </xf>
    <xf numFmtId="0" fontId="3" fillId="0" borderId="0" xfId="0" quotePrefix="1" applyFont="1" applyAlignment="1">
      <alignment horizontal="center" shrinkToFit="1"/>
    </xf>
    <xf numFmtId="38" fontId="8" fillId="0" borderId="0" xfId="0" applyNumberFormat="1" applyFont="1"/>
    <xf numFmtId="176" fontId="4" fillId="2" borderId="0" xfId="1" applyNumberFormat="1" applyFont="1" applyFill="1" applyBorder="1" applyAlignment="1">
      <alignment vertical="center"/>
    </xf>
    <xf numFmtId="0" fontId="22" fillId="0" borderId="0" xfId="0" quotePrefix="1" applyFont="1" applyAlignment="1">
      <alignment horizontal="center"/>
    </xf>
    <xf numFmtId="38" fontId="19" fillId="0" borderId="57" xfId="0" applyNumberFormat="1" applyFont="1" applyBorder="1" applyAlignment="1">
      <alignment horizontal="right"/>
    </xf>
    <xf numFmtId="0" fontId="6" fillId="0" borderId="24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left" wrapText="1"/>
    </xf>
    <xf numFmtId="0" fontId="6" fillId="0" borderId="4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5" fillId="0" borderId="43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44" xfId="0" applyFont="1" applyBorder="1" applyAlignment="1">
      <alignment horizontal="left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8" fillId="0" borderId="4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176" fontId="7" fillId="0" borderId="45" xfId="1" applyNumberFormat="1" applyFont="1" applyFill="1" applyBorder="1" applyAlignment="1">
      <alignment horizontal="left" vertical="center"/>
    </xf>
    <xf numFmtId="176" fontId="7" fillId="0" borderId="1" xfId="1" applyNumberFormat="1" applyFont="1" applyFill="1" applyBorder="1" applyAlignment="1">
      <alignment horizontal="left" vertical="center"/>
    </xf>
    <xf numFmtId="176" fontId="7" fillId="0" borderId="29" xfId="1" applyNumberFormat="1" applyFont="1" applyFill="1" applyBorder="1" applyAlignment="1">
      <alignment horizontal="left" vertical="center"/>
    </xf>
    <xf numFmtId="0" fontId="5" fillId="0" borderId="45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29" xfId="0" applyFont="1" applyBorder="1" applyAlignment="1">
      <alignment horizontal="left" vertical="center" shrinkToFit="1"/>
    </xf>
    <xf numFmtId="176" fontId="7" fillId="0" borderId="45" xfId="1" quotePrefix="1" applyNumberFormat="1" applyFont="1" applyFill="1" applyBorder="1" applyAlignment="1">
      <alignment horizontal="left" vertical="center"/>
    </xf>
    <xf numFmtId="176" fontId="7" fillId="0" borderId="49" xfId="1" applyNumberFormat="1" applyFont="1" applyFill="1" applyBorder="1" applyAlignment="1">
      <alignment horizontal="left" vertical="center"/>
    </xf>
    <xf numFmtId="176" fontId="7" fillId="0" borderId="2" xfId="1" applyNumberFormat="1" applyFont="1" applyFill="1" applyBorder="1" applyAlignment="1">
      <alignment horizontal="left" vertical="center"/>
    </xf>
    <xf numFmtId="176" fontId="7" fillId="0" borderId="28" xfId="1" applyNumberFormat="1" applyFont="1" applyFill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176" fontId="7" fillId="0" borderId="48" xfId="1" applyNumberFormat="1" applyFont="1" applyFill="1" applyBorder="1" applyAlignment="1">
      <alignment horizontal="left" vertical="center"/>
    </xf>
    <xf numFmtId="176" fontId="7" fillId="0" borderId="8" xfId="1" applyNumberFormat="1" applyFont="1" applyFill="1" applyBorder="1" applyAlignment="1">
      <alignment horizontal="left" vertical="center"/>
    </xf>
    <xf numFmtId="176" fontId="7" fillId="0" borderId="31" xfId="1" applyNumberFormat="1" applyFont="1" applyFill="1" applyBorder="1" applyAlignment="1">
      <alignment horizontal="left" vertical="center"/>
    </xf>
    <xf numFmtId="0" fontId="5" fillId="0" borderId="46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47" xfId="0" applyFont="1" applyBorder="1" applyAlignment="1">
      <alignment horizontal="left" vertical="center" shrinkToFit="1"/>
    </xf>
    <xf numFmtId="0" fontId="8" fillId="0" borderId="49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28" xfId="0" applyFont="1" applyBorder="1" applyAlignment="1">
      <alignment horizontal="left" vertical="center" shrinkToFit="1"/>
    </xf>
    <xf numFmtId="176" fontId="7" fillId="0" borderId="45" xfId="1" applyNumberFormat="1" applyFont="1" applyFill="1" applyBorder="1" applyAlignment="1">
      <alignment vertical="center"/>
    </xf>
    <xf numFmtId="176" fontId="7" fillId="0" borderId="1" xfId="1" applyNumberFormat="1" applyFont="1" applyFill="1" applyBorder="1" applyAlignment="1">
      <alignment vertical="center"/>
    </xf>
    <xf numFmtId="176" fontId="7" fillId="0" borderId="29" xfId="1" applyNumberFormat="1" applyFont="1" applyFill="1" applyBorder="1" applyAlignment="1">
      <alignment vertical="center"/>
    </xf>
    <xf numFmtId="176" fontId="7" fillId="0" borderId="53" xfId="1" applyNumberFormat="1" applyFont="1" applyFill="1" applyBorder="1" applyAlignment="1">
      <alignment horizontal="left" vertical="center"/>
    </xf>
    <xf numFmtId="176" fontId="7" fillId="0" borderId="10" xfId="1" applyNumberFormat="1" applyFont="1" applyFill="1" applyBorder="1" applyAlignment="1">
      <alignment horizontal="left" vertical="center"/>
    </xf>
    <xf numFmtId="176" fontId="7" fillId="0" borderId="30" xfId="1" applyNumberFormat="1" applyFont="1" applyFill="1" applyBorder="1" applyAlignment="1">
      <alignment horizontal="left" vertical="center"/>
    </xf>
    <xf numFmtId="176" fontId="7" fillId="0" borderId="45" xfId="1" quotePrefix="1" applyNumberFormat="1" applyFont="1" applyFill="1" applyBorder="1" applyAlignment="1">
      <alignment vertical="center"/>
    </xf>
    <xf numFmtId="176" fontId="7" fillId="0" borderId="1" xfId="1" quotePrefix="1" applyNumberFormat="1" applyFont="1" applyFill="1" applyBorder="1" applyAlignment="1">
      <alignment vertical="center"/>
    </xf>
    <xf numFmtId="176" fontId="7" fillId="0" borderId="29" xfId="1" quotePrefix="1" applyNumberFormat="1" applyFont="1" applyFill="1" applyBorder="1" applyAlignment="1">
      <alignment vertical="center"/>
    </xf>
    <xf numFmtId="0" fontId="5" fillId="0" borderId="0" xfId="0" applyFont="1" applyAlignment="1">
      <alignment shrinkToFit="1"/>
    </xf>
    <xf numFmtId="0" fontId="8" fillId="0" borderId="50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5" fillId="0" borderId="4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9" fillId="0" borderId="52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176" fontId="5" fillId="0" borderId="52" xfId="1" applyNumberFormat="1" applyFont="1" applyFill="1" applyBorder="1" applyAlignment="1">
      <alignment vertical="center"/>
    </xf>
    <xf numFmtId="176" fontId="5" fillId="0" borderId="32" xfId="1" applyNumberFormat="1" applyFont="1" applyFill="1" applyBorder="1" applyAlignment="1">
      <alignment vertical="center"/>
    </xf>
    <xf numFmtId="176" fontId="5" fillId="0" borderId="34" xfId="1" applyNumberFormat="1" applyFont="1" applyFill="1" applyBorder="1" applyAlignment="1">
      <alignment vertical="center"/>
    </xf>
    <xf numFmtId="176" fontId="7" fillId="0" borderId="48" xfId="1" applyNumberFormat="1" applyFont="1" applyFill="1" applyBorder="1" applyAlignment="1">
      <alignment vertical="center"/>
    </xf>
    <xf numFmtId="176" fontId="7" fillId="0" borderId="8" xfId="1" applyNumberFormat="1" applyFont="1" applyFill="1" applyBorder="1" applyAlignment="1">
      <alignment vertical="center"/>
    </xf>
    <xf numFmtId="176" fontId="7" fillId="0" borderId="31" xfId="1" applyNumberFormat="1" applyFont="1" applyFill="1" applyBorder="1" applyAlignment="1">
      <alignment vertical="center"/>
    </xf>
    <xf numFmtId="0" fontId="5" fillId="0" borderId="4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49" fontId="17" fillId="0" borderId="2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left" vertical="center" wrapText="1"/>
    </xf>
    <xf numFmtId="38" fontId="23" fillId="0" borderId="2" xfId="0" applyNumberFormat="1" applyFont="1" applyBorder="1" applyAlignment="1">
      <alignment horizontal="right"/>
    </xf>
    <xf numFmtId="0" fontId="4" fillId="0" borderId="0" xfId="0" applyFont="1" applyAlignment="1">
      <alignment wrapText="1"/>
    </xf>
    <xf numFmtId="0" fontId="11" fillId="0" borderId="0" xfId="0" applyFont="1" applyAlignment="1">
      <alignment horizontal="center" vertical="center"/>
    </xf>
    <xf numFmtId="38" fontId="4" fillId="0" borderId="15" xfId="0" applyNumberFormat="1" applyFont="1" applyBorder="1" applyAlignment="1">
      <alignment horizontal="left"/>
    </xf>
    <xf numFmtId="38" fontId="4" fillId="0" borderId="57" xfId="0" applyNumberFormat="1" applyFont="1" applyBorder="1" applyAlignment="1">
      <alignment horizontal="left"/>
    </xf>
    <xf numFmtId="0" fontId="4" fillId="0" borderId="2" xfId="0" applyFont="1" applyBorder="1" applyAlignment="1">
      <alignment horizontal="right"/>
    </xf>
    <xf numFmtId="0" fontId="10" fillId="0" borderId="0" xfId="0" applyFont="1" applyAlignment="1">
      <alignment horizontal="center" shrinkToFit="1"/>
    </xf>
    <xf numFmtId="0" fontId="10" fillId="0" borderId="2" xfId="0" applyFont="1" applyBorder="1" applyAlignment="1">
      <alignment horizontal="center" shrinkToFit="1"/>
    </xf>
    <xf numFmtId="0" fontId="4" fillId="0" borderId="1" xfId="0" applyFont="1" applyBorder="1" applyAlignment="1">
      <alignment horizontal="right"/>
    </xf>
    <xf numFmtId="0" fontId="10" fillId="0" borderId="2" xfId="0" applyFont="1" applyBorder="1" applyAlignment="1">
      <alignment horizontal="left" shrinkToFit="1"/>
    </xf>
    <xf numFmtId="179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shrinkToFit="1"/>
    </xf>
    <xf numFmtId="0" fontId="17" fillId="0" borderId="2" xfId="0" applyFont="1" applyBorder="1" applyAlignment="1">
      <alignment horizontal="center" vertical="center"/>
    </xf>
    <xf numFmtId="179" fontId="3" fillId="0" borderId="0" xfId="0" applyNumberFormat="1" applyFont="1" applyAlignment="1">
      <alignment horizontal="left" shrinkToFit="1"/>
    </xf>
    <xf numFmtId="0" fontId="8" fillId="0" borderId="43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44" xfId="0" applyFont="1" applyBorder="1" applyAlignment="1">
      <alignment horizontal="left" vertical="center" shrinkToFit="1"/>
    </xf>
    <xf numFmtId="176" fontId="7" fillId="0" borderId="43" xfId="1" applyNumberFormat="1" applyFont="1" applyFill="1" applyBorder="1" applyAlignment="1">
      <alignment horizontal="left" vertical="center"/>
    </xf>
    <xf numFmtId="176" fontId="7" fillId="0" borderId="0" xfId="1" applyNumberFormat="1" applyFont="1" applyFill="1" applyBorder="1" applyAlignment="1">
      <alignment horizontal="left" vertical="center"/>
    </xf>
    <xf numFmtId="176" fontId="7" fillId="0" borderId="44" xfId="1" applyNumberFormat="1" applyFont="1" applyFill="1" applyBorder="1" applyAlignment="1">
      <alignment horizontal="left" vertical="center"/>
    </xf>
    <xf numFmtId="0" fontId="8" fillId="0" borderId="55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56" xfId="0" applyFont="1" applyBorder="1" applyAlignment="1">
      <alignment horizontal="left" vertical="center"/>
    </xf>
    <xf numFmtId="176" fontId="20" fillId="0" borderId="1" xfId="1" applyNumberFormat="1" applyFont="1" applyFill="1" applyBorder="1" applyAlignment="1">
      <alignment horizontal="left" vertical="center"/>
    </xf>
    <xf numFmtId="176" fontId="20" fillId="0" borderId="29" xfId="1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5" Type="http://schemas.openxmlformats.org/officeDocument/2006/relationships/calcChain" Target="calcChain.xml" />
  <Relationship Id="rId4" Type="http://schemas.openxmlformats.org/officeDocument/2006/relationships/sharedStrings" Target="sharedStrings.xml" />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12</xdr:col>
      <xdr:colOff>295275</xdr:colOff>
      <xdr:row>2</xdr:row>
      <xdr:rowOff>104775</xdr:rowOff>
    </xdr:to>
    <xdr:sp macro="" textlink="">
      <xdr:nvSpPr>
        <xdr:cNvPr id="34849" name="Text Box 33">
          <a:extLst>
            <a:ext uri="{FF2B5EF4-FFF2-40B4-BE49-F238E27FC236}">
              <a16:creationId xmlns:a16="http://schemas.microsoft.com/office/drawing/2014/main" id="{00000000-0008-0000-0000-00002188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86765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海外研修については見積様式の使用は必須です。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生徒（</a:t>
          </a: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4-3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生徒用）と引率教員（</a:t>
          </a: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4-3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引率教員用）の見積書をそれぞれ作成し一緒に提出してください。</a:t>
          </a:r>
        </a:p>
      </xdr:txBody>
    </xdr:sp>
    <xdr:clientData/>
  </xdr:twoCellAnchor>
  <xdr:twoCellAnchor>
    <xdr:from>
      <xdr:col>28</xdr:col>
      <xdr:colOff>152400</xdr:colOff>
      <xdr:row>21</xdr:row>
      <xdr:rowOff>57150</xdr:rowOff>
    </xdr:from>
    <xdr:to>
      <xdr:col>28</xdr:col>
      <xdr:colOff>457200</xdr:colOff>
      <xdr:row>58</xdr:row>
      <xdr:rowOff>0</xdr:rowOff>
    </xdr:to>
    <xdr:sp macro="" textlink="">
      <xdr:nvSpPr>
        <xdr:cNvPr id="11" name="AutoShape 8">
          <a:extLst>
            <a:ext uri="{FF2B5EF4-FFF2-40B4-BE49-F238E27FC236}">
              <a16:creationId xmlns:a16="http://schemas.microsoft.com/office/drawing/2014/main" id="{980080A4-E69F-443F-B1E4-874D8D8E5F1B}"/>
            </a:ext>
          </a:extLst>
        </xdr:cNvPr>
        <xdr:cNvSpPr>
          <a:spLocks/>
        </xdr:cNvSpPr>
      </xdr:nvSpPr>
      <xdr:spPr bwMode="auto">
        <a:xfrm>
          <a:off x="16764000" y="5257800"/>
          <a:ext cx="304800" cy="6943725"/>
        </a:xfrm>
        <a:prstGeom prst="rightBrace">
          <a:avLst>
            <a:gd name="adj1" fmla="val 212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666750</xdr:colOff>
      <xdr:row>41</xdr:row>
      <xdr:rowOff>0</xdr:rowOff>
    </xdr:from>
    <xdr:to>
      <xdr:col>32</xdr:col>
      <xdr:colOff>9525</xdr:colOff>
      <xdr:row>43</xdr:row>
      <xdr:rowOff>57150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6154C796-7E95-4E97-87EF-57A79EFECC2C}"/>
            </a:ext>
          </a:extLst>
        </xdr:cNvPr>
        <xdr:cNvSpPr txBox="1">
          <a:spLocks noChangeArrowheads="1"/>
        </xdr:cNvSpPr>
      </xdr:nvSpPr>
      <xdr:spPr bwMode="auto">
        <a:xfrm>
          <a:off x="17278350" y="8753475"/>
          <a:ext cx="2085975" cy="504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必要に応じ、行数、項目数を</a:t>
          </a: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増やしてください。</a:t>
          </a:r>
        </a:p>
      </xdr:txBody>
    </xdr:sp>
    <xdr:clientData/>
  </xdr:twoCellAnchor>
  <xdr:twoCellAnchor>
    <xdr:from>
      <xdr:col>28</xdr:col>
      <xdr:colOff>495300</xdr:colOff>
      <xdr:row>52</xdr:row>
      <xdr:rowOff>142875</xdr:rowOff>
    </xdr:from>
    <xdr:to>
      <xdr:col>33</xdr:col>
      <xdr:colOff>581026</xdr:colOff>
      <xdr:row>56</xdr:row>
      <xdr:rowOff>0</xdr:rowOff>
    </xdr:to>
    <xdr:sp macro="" textlink="">
      <xdr:nvSpPr>
        <xdr:cNvPr id="13" name="AutoShape 38">
          <a:extLst>
            <a:ext uri="{FF2B5EF4-FFF2-40B4-BE49-F238E27FC236}">
              <a16:creationId xmlns:a16="http://schemas.microsoft.com/office/drawing/2014/main" id="{CEEBFBDA-80D7-4BCA-8CA7-DF446E092F86}"/>
            </a:ext>
          </a:extLst>
        </xdr:cNvPr>
        <xdr:cNvSpPr>
          <a:spLocks noChangeArrowheads="1"/>
        </xdr:cNvSpPr>
      </xdr:nvSpPr>
      <xdr:spPr bwMode="auto">
        <a:xfrm rot="10800000">
          <a:off x="17097375" y="10991850"/>
          <a:ext cx="3514726" cy="714375"/>
        </a:xfrm>
        <a:prstGeom prst="homePlate">
          <a:avLst>
            <a:gd name="adj" fmla="val 6717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保険（欠航、傷害等）については、記述しない</a:t>
          </a: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でください。　</a:t>
          </a: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28</xdr:col>
      <xdr:colOff>133349</xdr:colOff>
      <xdr:row>7</xdr:row>
      <xdr:rowOff>57148</xdr:rowOff>
    </xdr:from>
    <xdr:to>
      <xdr:col>32</xdr:col>
      <xdr:colOff>638174</xdr:colOff>
      <xdr:row>10</xdr:row>
      <xdr:rowOff>190498</xdr:rowOff>
    </xdr:to>
    <xdr:sp macro="" textlink="">
      <xdr:nvSpPr>
        <xdr:cNvPr id="14" name="AutoShape 37">
          <a:extLst>
            <a:ext uri="{FF2B5EF4-FFF2-40B4-BE49-F238E27FC236}">
              <a16:creationId xmlns:a16="http://schemas.microsoft.com/office/drawing/2014/main" id="{2B610583-1D60-4B0B-B066-A3022CCAB96D}"/>
            </a:ext>
          </a:extLst>
        </xdr:cNvPr>
        <xdr:cNvSpPr>
          <a:spLocks noChangeArrowheads="1"/>
        </xdr:cNvSpPr>
      </xdr:nvSpPr>
      <xdr:spPr bwMode="auto">
        <a:xfrm rot="10800000">
          <a:off x="16744949" y="1543048"/>
          <a:ext cx="3248025" cy="752475"/>
        </a:xfrm>
        <a:prstGeom prst="homePlate">
          <a:avLst>
            <a:gd name="adj" fmla="val 9052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学校名（正式名称）宛てに作成してください。</a:t>
          </a:r>
        </a:p>
      </xdr:txBody>
    </xdr:sp>
    <xdr:clientData/>
  </xdr:twoCellAnchor>
  <xdr:twoCellAnchor>
    <xdr:from>
      <xdr:col>28</xdr:col>
      <xdr:colOff>219070</xdr:colOff>
      <xdr:row>12</xdr:row>
      <xdr:rowOff>38099</xdr:rowOff>
    </xdr:from>
    <xdr:to>
      <xdr:col>32</xdr:col>
      <xdr:colOff>628650</xdr:colOff>
      <xdr:row>15</xdr:row>
      <xdr:rowOff>228599</xdr:rowOff>
    </xdr:to>
    <xdr:sp macro="" textlink="">
      <xdr:nvSpPr>
        <xdr:cNvPr id="15" name="AutoShape 34">
          <a:extLst>
            <a:ext uri="{FF2B5EF4-FFF2-40B4-BE49-F238E27FC236}">
              <a16:creationId xmlns:a16="http://schemas.microsoft.com/office/drawing/2014/main" id="{692230F8-94E7-49FF-A164-0A2BC48F3B11}"/>
            </a:ext>
          </a:extLst>
        </xdr:cNvPr>
        <xdr:cNvSpPr>
          <a:spLocks noChangeArrowheads="1"/>
        </xdr:cNvSpPr>
      </xdr:nvSpPr>
      <xdr:spPr bwMode="auto">
        <a:xfrm rot="10800000">
          <a:off x="16830670" y="2657474"/>
          <a:ext cx="3152780" cy="1057275"/>
        </a:xfrm>
        <a:prstGeom prst="homePlate">
          <a:avLst>
            <a:gd name="adj" fmla="val 504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会社名、代表者名（支店長名で可）、</a:t>
          </a: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担当者名、連絡先を記載してください。</a:t>
          </a:r>
        </a:p>
      </xdr:txBody>
    </xdr:sp>
    <xdr:clientData/>
  </xdr:twoCellAnchor>
  <xdr:twoCellAnchor>
    <xdr:from>
      <xdr:col>15</xdr:col>
      <xdr:colOff>47625</xdr:colOff>
      <xdr:row>0</xdr:row>
      <xdr:rowOff>0</xdr:rowOff>
    </xdr:from>
    <xdr:to>
      <xdr:col>26</xdr:col>
      <xdr:colOff>342900</xdr:colOff>
      <xdr:row>2</xdr:row>
      <xdr:rowOff>104775</xdr:rowOff>
    </xdr:to>
    <xdr:sp macro="" textlink="">
      <xdr:nvSpPr>
        <xdr:cNvPr id="23" name="Text Box 33">
          <a:extLst>
            <a:ext uri="{FF2B5EF4-FFF2-40B4-BE49-F238E27FC236}">
              <a16:creationId xmlns:a16="http://schemas.microsoft.com/office/drawing/2014/main" id="{EF748CA6-A39A-47A7-AEC2-C0C7FD286D64}"/>
            </a:ext>
          </a:extLst>
        </xdr:cNvPr>
        <xdr:cNvSpPr txBox="1">
          <a:spLocks noChangeArrowheads="1"/>
        </xdr:cNvSpPr>
      </xdr:nvSpPr>
      <xdr:spPr bwMode="auto">
        <a:xfrm>
          <a:off x="8515350" y="0"/>
          <a:ext cx="786765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海外研修については見積様式の使用は必須です。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生徒（</a:t>
          </a: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4-3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生徒用）と引率教員（</a:t>
          </a: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4-3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引率教員用）の見積書をそれぞれ作成し一緒に提出してください。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63"/>
  <sheetViews>
    <sheetView tabSelected="1" view="pageBreakPreview" topLeftCell="G41" zoomScaleNormal="100" zoomScaleSheetLayoutView="100" workbookViewId="0">
      <selection activeCell="X50" sqref="X50:AA50"/>
    </sheetView>
  </sheetViews>
  <sheetFormatPr defaultColWidth="9" defaultRowHeight="13.5" x14ac:dyDescent="0.15"/>
  <cols>
    <col min="1" max="1" width="2.125" style="28" customWidth="1"/>
    <col min="2" max="2" width="5.375" style="28" customWidth="1"/>
    <col min="3" max="3" width="9.125" style="28" customWidth="1"/>
    <col min="4" max="4" width="5.625" style="28" customWidth="1"/>
    <col min="5" max="5" width="15.625" style="28" customWidth="1"/>
    <col min="6" max="6" width="10.625" style="28" customWidth="1"/>
    <col min="7" max="7" width="12.375" style="28" customWidth="1"/>
    <col min="8" max="8" width="6.625" style="28" customWidth="1"/>
    <col min="9" max="9" width="13.625" style="28" customWidth="1"/>
    <col min="10" max="10" width="10.125" style="28" customWidth="1"/>
    <col min="11" max="13" width="5.375" style="28" customWidth="1"/>
    <col min="14" max="15" width="2.125" style="28" customWidth="1"/>
    <col min="16" max="16" width="5.375" style="28" customWidth="1"/>
    <col min="17" max="17" width="9.125" style="29" customWidth="1"/>
    <col min="18" max="18" width="5.125" style="29" customWidth="1"/>
    <col min="19" max="19" width="15.625" style="29" customWidth="1"/>
    <col min="20" max="20" width="10.625" style="29" customWidth="1"/>
    <col min="21" max="21" width="12.375" style="29" customWidth="1"/>
    <col min="22" max="22" width="6.625" style="29" customWidth="1"/>
    <col min="23" max="23" width="13.625" style="29" customWidth="1"/>
    <col min="24" max="24" width="10.125" style="29" customWidth="1"/>
    <col min="25" max="27" width="5.375" style="29" customWidth="1"/>
    <col min="28" max="28" width="2.125" style="29" customWidth="1"/>
    <col min="29" max="34" width="9" style="29"/>
    <col min="35" max="16384" width="9" style="28"/>
  </cols>
  <sheetData>
    <row r="1" spans="2:34" s="26" customFormat="1" hidden="1" x14ac:dyDescent="0.15">
      <c r="N1" s="28"/>
      <c r="O1" s="28"/>
      <c r="P1" s="28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</row>
    <row r="2" spans="2:34" s="26" customFormat="1" hidden="1" x14ac:dyDescent="0.15">
      <c r="P2" s="28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</row>
    <row r="3" spans="2:34" s="26" customFormat="1" hidden="1" x14ac:dyDescent="0.15">
      <c r="N3" s="30"/>
      <c r="P3" s="28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</row>
    <row r="4" spans="2:34" s="26" customFormat="1" hidden="1" x14ac:dyDescent="0.15">
      <c r="N4" s="30"/>
      <c r="P4" s="28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</row>
    <row r="5" spans="2:34" ht="18" customHeight="1" x14ac:dyDescent="0.15">
      <c r="B5" s="1"/>
      <c r="C5" s="31"/>
      <c r="D5" s="32"/>
      <c r="E5" s="32"/>
      <c r="F5" s="32"/>
      <c r="G5" s="32"/>
      <c r="H5" s="26"/>
      <c r="I5" s="26"/>
      <c r="J5" s="33"/>
      <c r="K5" s="25"/>
      <c r="L5" s="25"/>
      <c r="M5" s="25" t="s">
        <v>52</v>
      </c>
      <c r="N5" s="30"/>
      <c r="O5" s="26"/>
      <c r="P5" s="1"/>
      <c r="Q5" s="31"/>
      <c r="R5" s="32"/>
      <c r="S5" s="32"/>
      <c r="T5" s="32"/>
      <c r="U5" s="32"/>
      <c r="V5" s="26"/>
      <c r="W5" s="26"/>
      <c r="X5" s="33"/>
      <c r="Y5" s="25"/>
      <c r="Z5" s="25"/>
      <c r="AA5" s="25" t="s">
        <v>52</v>
      </c>
      <c r="AB5" s="30"/>
      <c r="AC5" s="26"/>
      <c r="AD5" s="26"/>
      <c r="AE5" s="26"/>
      <c r="AF5" s="26"/>
      <c r="AG5" s="28"/>
      <c r="AH5" s="28"/>
    </row>
    <row r="6" spans="2:34" s="26" customFormat="1" ht="18" customHeight="1" x14ac:dyDescent="0.15">
      <c r="B6" s="157" t="s">
        <v>50</v>
      </c>
      <c r="C6" s="157"/>
      <c r="D6" s="157"/>
      <c r="E6" s="157"/>
      <c r="F6" s="157"/>
      <c r="G6" s="157"/>
      <c r="H6" s="157"/>
      <c r="I6" s="157"/>
      <c r="J6" s="26" t="s">
        <v>32</v>
      </c>
      <c r="N6" s="30"/>
      <c r="P6" s="157" t="s">
        <v>51</v>
      </c>
      <c r="Q6" s="157"/>
      <c r="R6" s="157"/>
      <c r="S6" s="157"/>
      <c r="T6" s="157"/>
      <c r="U6" s="157"/>
      <c r="V6" s="157"/>
      <c r="W6" s="157"/>
      <c r="X6" s="26" t="s">
        <v>32</v>
      </c>
      <c r="AB6" s="30"/>
    </row>
    <row r="7" spans="2:34" s="26" customFormat="1" ht="18" customHeight="1" x14ac:dyDescent="0.15">
      <c r="B7" s="157"/>
      <c r="C7" s="157"/>
      <c r="D7" s="157"/>
      <c r="E7" s="157"/>
      <c r="F7" s="157"/>
      <c r="G7" s="157"/>
      <c r="H7" s="157"/>
      <c r="I7" s="157"/>
      <c r="J7" s="153" t="s">
        <v>72</v>
      </c>
      <c r="K7" s="153"/>
      <c r="L7" s="153"/>
      <c r="M7" s="153"/>
      <c r="P7" s="157"/>
      <c r="Q7" s="157"/>
      <c r="R7" s="157"/>
      <c r="S7" s="157"/>
      <c r="T7" s="157"/>
      <c r="U7" s="157"/>
      <c r="V7" s="157"/>
      <c r="W7" s="157"/>
      <c r="X7" s="153" t="str">
        <f>J7</f>
        <v>07-0646-002</v>
      </c>
      <c r="Y7" s="169"/>
      <c r="Z7" s="169"/>
      <c r="AA7" s="169"/>
    </row>
    <row r="8" spans="2:34" s="26" customFormat="1" ht="7.9" customHeight="1" x14ac:dyDescent="0.15">
      <c r="B8" s="27"/>
      <c r="C8" s="27"/>
      <c r="D8" s="27"/>
      <c r="E8" s="27"/>
      <c r="F8" s="27"/>
      <c r="G8" s="27"/>
      <c r="H8" s="27"/>
      <c r="I8" s="27"/>
      <c r="J8" s="34"/>
      <c r="K8" s="34"/>
      <c r="L8" s="34"/>
      <c r="M8" s="34"/>
      <c r="P8" s="27"/>
      <c r="Q8" s="27"/>
      <c r="R8" s="27"/>
      <c r="S8" s="27"/>
      <c r="T8" s="27"/>
      <c r="U8" s="27"/>
      <c r="V8" s="27"/>
      <c r="W8" s="27"/>
      <c r="X8" s="34"/>
      <c r="Y8" s="34"/>
      <c r="Z8" s="34"/>
      <c r="AA8" s="34"/>
    </row>
    <row r="9" spans="2:34" s="26" customFormat="1" ht="15.75" customHeight="1" x14ac:dyDescent="0.15">
      <c r="B9" s="161" t="s">
        <v>67</v>
      </c>
      <c r="C9" s="161"/>
      <c r="D9" s="161"/>
      <c r="E9" s="161"/>
      <c r="F9" s="161"/>
      <c r="G9" s="161" t="s">
        <v>9</v>
      </c>
      <c r="H9" s="27"/>
      <c r="I9" s="27"/>
      <c r="J9" s="156" t="s">
        <v>54</v>
      </c>
      <c r="K9" s="156"/>
      <c r="L9" s="156"/>
      <c r="M9" s="156"/>
      <c r="P9" s="161" t="str">
        <f>B9</f>
        <v>新潟県立柏崎高等学校</v>
      </c>
      <c r="Q9" s="161"/>
      <c r="R9" s="161"/>
      <c r="S9" s="161"/>
      <c r="T9" s="161"/>
      <c r="U9" s="161" t="s">
        <v>9</v>
      </c>
      <c r="V9" s="27"/>
      <c r="W9" s="27"/>
      <c r="X9" s="156" t="str">
        <f>J9</f>
        <v>〒XXX-XXXX</v>
      </c>
      <c r="Y9" s="156"/>
      <c r="Z9" s="156"/>
      <c r="AA9" s="156"/>
      <c r="AB9" s="36"/>
      <c r="AC9" s="36"/>
      <c r="AD9" s="36"/>
      <c r="AE9" s="36"/>
      <c r="AF9" s="36"/>
      <c r="AG9" s="36"/>
      <c r="AH9" s="36"/>
    </row>
    <row r="10" spans="2:34" s="26" customFormat="1" ht="27.6" customHeight="1" x14ac:dyDescent="0.15">
      <c r="B10" s="162"/>
      <c r="C10" s="162"/>
      <c r="D10" s="162"/>
      <c r="E10" s="162"/>
      <c r="F10" s="162"/>
      <c r="G10" s="162"/>
      <c r="H10" s="27"/>
      <c r="I10" s="27"/>
      <c r="J10" s="84" t="s">
        <v>37</v>
      </c>
      <c r="K10" s="84"/>
      <c r="L10" s="84"/>
      <c r="M10" s="84"/>
      <c r="P10" s="162"/>
      <c r="Q10" s="162"/>
      <c r="R10" s="162"/>
      <c r="S10" s="162"/>
      <c r="T10" s="162"/>
      <c r="U10" s="162"/>
      <c r="V10" s="36"/>
      <c r="W10" s="36"/>
      <c r="X10" s="84" t="str">
        <f>J10</f>
        <v>○○県○○市○○　X-XXX-X</v>
      </c>
      <c r="Y10" s="84"/>
      <c r="Z10" s="84"/>
      <c r="AA10" s="84"/>
      <c r="AB10" s="35"/>
      <c r="AC10" s="36"/>
      <c r="AD10" s="36"/>
      <c r="AE10" s="36"/>
      <c r="AF10" s="36"/>
      <c r="AG10" s="36"/>
      <c r="AH10" s="36"/>
    </row>
    <row r="11" spans="2:34" s="26" customFormat="1" ht="24" customHeight="1" x14ac:dyDescent="0.2">
      <c r="B11" s="163" t="s">
        <v>14</v>
      </c>
      <c r="C11" s="163"/>
      <c r="D11" s="164" t="s">
        <v>68</v>
      </c>
      <c r="E11" s="164"/>
      <c r="F11" s="164"/>
      <c r="G11" s="164"/>
      <c r="H11" s="27"/>
      <c r="I11" s="27"/>
      <c r="J11" s="156" t="s">
        <v>18</v>
      </c>
      <c r="K11" s="156"/>
      <c r="L11" s="156"/>
      <c r="M11" s="156"/>
      <c r="P11" s="163" t="s">
        <v>14</v>
      </c>
      <c r="Q11" s="163"/>
      <c r="R11" s="164" t="str">
        <f>D11</f>
        <v>SSH大韓民国　海外研修</v>
      </c>
      <c r="S11" s="164"/>
      <c r="T11" s="164"/>
      <c r="U11" s="164"/>
      <c r="V11" s="36"/>
      <c r="W11" s="35"/>
      <c r="X11" s="156" t="str">
        <f>J11</f>
        <v>○○ビル○階</v>
      </c>
      <c r="Y11" s="156"/>
      <c r="Z11" s="156"/>
      <c r="AA11" s="156"/>
      <c r="AB11" s="35"/>
      <c r="AC11" s="36"/>
      <c r="AD11" s="36"/>
      <c r="AE11" s="36"/>
      <c r="AF11" s="36"/>
      <c r="AG11" s="36"/>
      <c r="AH11" s="36"/>
    </row>
    <row r="12" spans="2:34" s="26" customFormat="1" ht="24" customHeight="1" x14ac:dyDescent="0.15">
      <c r="B12" s="160" t="s">
        <v>15</v>
      </c>
      <c r="C12" s="160"/>
      <c r="D12" s="165" t="s">
        <v>69</v>
      </c>
      <c r="E12" s="165"/>
      <c r="F12" s="37" t="s">
        <v>13</v>
      </c>
      <c r="G12" s="38" t="s">
        <v>70</v>
      </c>
      <c r="J12" s="168" t="s">
        <v>47</v>
      </c>
      <c r="K12" s="168"/>
      <c r="L12" s="168"/>
      <c r="M12" s="168"/>
      <c r="N12" s="34"/>
      <c r="P12" s="160" t="s">
        <v>15</v>
      </c>
      <c r="Q12" s="160"/>
      <c r="R12" s="165" t="str">
        <f>D12</f>
        <v>2025年 11月 18日</v>
      </c>
      <c r="S12" s="165"/>
      <c r="T12" s="37" t="s">
        <v>13</v>
      </c>
      <c r="U12" s="39" t="str">
        <f>G12</f>
        <v>11月 20日</v>
      </c>
      <c r="V12" s="36"/>
      <c r="W12" s="35"/>
      <c r="X12" s="84" t="str">
        <f>J12</f>
        <v>○○旅行 株式会社　</v>
      </c>
      <c r="Y12" s="84"/>
      <c r="Z12" s="84"/>
      <c r="AA12" s="84"/>
      <c r="AB12" s="35"/>
      <c r="AC12" s="36"/>
      <c r="AD12" s="36"/>
      <c r="AE12" s="36"/>
      <c r="AF12" s="36"/>
      <c r="AG12" s="36"/>
      <c r="AH12" s="36"/>
    </row>
    <row r="13" spans="2:34" s="26" customFormat="1" ht="24" customHeight="1" x14ac:dyDescent="0.15">
      <c r="B13" s="160" t="s">
        <v>16</v>
      </c>
      <c r="C13" s="160"/>
      <c r="D13" s="166" t="s">
        <v>71</v>
      </c>
      <c r="E13" s="166"/>
      <c r="F13" s="166"/>
      <c r="G13" s="166"/>
      <c r="I13" s="34"/>
      <c r="J13" s="182" t="s">
        <v>48</v>
      </c>
      <c r="K13" s="182"/>
      <c r="L13" s="182"/>
      <c r="M13" s="2"/>
      <c r="N13" s="34"/>
      <c r="P13" s="160" t="s">
        <v>16</v>
      </c>
      <c r="Q13" s="160"/>
      <c r="R13" s="166" t="str">
        <f>D13</f>
        <v>　　14名（生徒　12名 、 引率教職員　2名）</v>
      </c>
      <c r="S13" s="166"/>
      <c r="T13" s="166"/>
      <c r="U13" s="166"/>
      <c r="V13" s="36"/>
      <c r="W13" s="35"/>
      <c r="X13" s="182" t="str">
        <f>J13</f>
        <v>　　〇〇支店</v>
      </c>
      <c r="Y13" s="182"/>
      <c r="Z13" s="182"/>
      <c r="AA13" s="40"/>
      <c r="AB13" s="35"/>
      <c r="AC13" s="36"/>
      <c r="AD13" s="36"/>
      <c r="AE13" s="36"/>
      <c r="AF13" s="36"/>
      <c r="AG13" s="36"/>
      <c r="AH13" s="36"/>
    </row>
    <row r="14" spans="2:34" s="26" customFormat="1" ht="20.25" customHeight="1" x14ac:dyDescent="0.15">
      <c r="J14" s="3" t="s">
        <v>20</v>
      </c>
      <c r="K14" s="167" t="s">
        <v>21</v>
      </c>
      <c r="L14" s="167"/>
      <c r="M14" s="167"/>
      <c r="N14" s="34"/>
      <c r="U14" s="36"/>
      <c r="V14" s="36"/>
      <c r="W14" s="35"/>
      <c r="X14" s="3" t="s">
        <v>20</v>
      </c>
      <c r="Y14" s="167" t="str">
        <f>K14</f>
        <v>○○　○○</v>
      </c>
      <c r="Z14" s="167"/>
      <c r="AA14" s="167"/>
      <c r="AB14" s="35"/>
      <c r="AC14" s="36"/>
      <c r="AD14" s="36"/>
      <c r="AE14" s="36"/>
      <c r="AF14" s="36"/>
      <c r="AG14" s="36"/>
      <c r="AH14" s="36"/>
    </row>
    <row r="15" spans="2:34" s="26" customFormat="1" ht="24" customHeight="1" x14ac:dyDescent="0.2">
      <c r="B15" s="160" t="s">
        <v>17</v>
      </c>
      <c r="C15" s="160"/>
      <c r="D15" s="155">
        <f>E17+E18</f>
        <v>0</v>
      </c>
      <c r="E15" s="155"/>
      <c r="F15" s="24" t="s">
        <v>10</v>
      </c>
      <c r="G15" s="41"/>
      <c r="J15" s="3" t="s">
        <v>19</v>
      </c>
      <c r="K15" s="167" t="s">
        <v>21</v>
      </c>
      <c r="L15" s="167"/>
      <c r="M15" s="167"/>
      <c r="N15" s="34"/>
      <c r="U15" s="36"/>
      <c r="V15" s="36"/>
      <c r="W15" s="35"/>
      <c r="X15" s="3" t="s">
        <v>19</v>
      </c>
      <c r="Y15" s="167" t="str">
        <f>K15</f>
        <v>○○　○○</v>
      </c>
      <c r="Z15" s="167"/>
      <c r="AA15" s="167"/>
      <c r="AB15" s="35"/>
      <c r="AC15" s="36"/>
      <c r="AD15" s="36"/>
      <c r="AE15" s="36"/>
      <c r="AF15" s="36"/>
      <c r="AG15" s="36"/>
      <c r="AH15" s="36"/>
    </row>
    <row r="16" spans="2:34" s="26" customFormat="1" ht="20.25" customHeight="1" x14ac:dyDescent="0.15">
      <c r="B16" s="36"/>
      <c r="G16" s="36"/>
      <c r="J16" s="42" t="s">
        <v>62</v>
      </c>
      <c r="K16" s="156" t="s">
        <v>36</v>
      </c>
      <c r="L16" s="156"/>
      <c r="M16" s="156"/>
      <c r="N16" s="34"/>
      <c r="Q16" s="159" t="s">
        <v>59</v>
      </c>
      <c r="R16" s="159"/>
      <c r="S16" s="82">
        <f>W61</f>
        <v>0</v>
      </c>
      <c r="T16" s="43" t="s">
        <v>10</v>
      </c>
      <c r="U16" s="36"/>
      <c r="V16" s="36"/>
      <c r="W16" s="35"/>
      <c r="X16" s="42" t="s">
        <v>62</v>
      </c>
      <c r="Y16" s="156" t="str">
        <f>K16</f>
        <v>XX-XXXX-XXXX</v>
      </c>
      <c r="Z16" s="156"/>
      <c r="AA16" s="156"/>
      <c r="AB16" s="35"/>
      <c r="AC16" s="36"/>
      <c r="AD16" s="36"/>
      <c r="AE16" s="36"/>
      <c r="AF16" s="36"/>
      <c r="AG16" s="36"/>
      <c r="AH16" s="36"/>
    </row>
    <row r="17" spans="2:34" s="26" customFormat="1" ht="20.25" customHeight="1" x14ac:dyDescent="0.15">
      <c r="C17" s="159" t="s">
        <v>58</v>
      </c>
      <c r="D17" s="159"/>
      <c r="E17" s="44">
        <f>I61</f>
        <v>0</v>
      </c>
      <c r="F17" s="43" t="s">
        <v>10</v>
      </c>
      <c r="J17" s="42" t="s">
        <v>63</v>
      </c>
      <c r="K17" s="156" t="s">
        <v>36</v>
      </c>
      <c r="L17" s="156"/>
      <c r="M17" s="156"/>
      <c r="N17" s="34"/>
      <c r="Q17" s="36"/>
      <c r="R17" s="36"/>
      <c r="S17" s="45"/>
      <c r="T17" s="36"/>
      <c r="U17" s="36"/>
      <c r="V17" s="36"/>
      <c r="W17" s="35"/>
      <c r="X17" s="42" t="s">
        <v>63</v>
      </c>
      <c r="Y17" s="156" t="str">
        <f>K17</f>
        <v>XX-XXXX-XXXX</v>
      </c>
      <c r="Z17" s="156"/>
      <c r="AA17" s="156"/>
      <c r="AB17" s="35"/>
      <c r="AC17" s="36"/>
      <c r="AD17" s="36"/>
      <c r="AE17" s="36"/>
      <c r="AF17" s="36"/>
      <c r="AG17" s="36"/>
      <c r="AH17" s="36"/>
    </row>
    <row r="18" spans="2:34" s="26" customFormat="1" ht="20.25" customHeight="1" x14ac:dyDescent="0.15">
      <c r="C18" s="158" t="s">
        <v>57</v>
      </c>
      <c r="D18" s="158"/>
      <c r="E18" s="46">
        <f>S16</f>
        <v>0</v>
      </c>
      <c r="F18" s="47" t="s">
        <v>10</v>
      </c>
      <c r="I18" s="48"/>
      <c r="J18" s="154"/>
      <c r="K18" s="154"/>
      <c r="L18" s="154"/>
      <c r="M18" s="154"/>
      <c r="N18" s="34"/>
      <c r="Q18" s="36"/>
      <c r="R18" s="36"/>
      <c r="S18" s="45"/>
      <c r="T18" s="36"/>
      <c r="U18" s="36"/>
      <c r="V18" s="36"/>
      <c r="W18" s="35"/>
      <c r="X18" s="35"/>
      <c r="Y18" s="35"/>
      <c r="Z18" s="35"/>
      <c r="AA18" s="35"/>
      <c r="AB18" s="35"/>
      <c r="AC18" s="36"/>
      <c r="AD18" s="36"/>
      <c r="AE18" s="36"/>
      <c r="AF18" s="36"/>
      <c r="AG18" s="36"/>
      <c r="AH18" s="36"/>
    </row>
    <row r="19" spans="2:34" s="49" customFormat="1" ht="20.25" customHeight="1" x14ac:dyDescent="0.15">
      <c r="J19" s="42" t="s">
        <v>31</v>
      </c>
      <c r="K19" s="170" t="s">
        <v>38</v>
      </c>
      <c r="L19" s="170"/>
      <c r="M19" s="170"/>
      <c r="N19" s="50"/>
      <c r="O19" s="26"/>
      <c r="P19" s="26"/>
      <c r="Q19" s="36"/>
      <c r="R19" s="36"/>
      <c r="S19" s="45"/>
      <c r="T19" s="36"/>
      <c r="U19" s="36"/>
      <c r="V19" s="36"/>
      <c r="X19" s="42" t="s">
        <v>31</v>
      </c>
      <c r="Y19" s="170" t="str">
        <f>K19</f>
        <v>20XX年X月X日</v>
      </c>
      <c r="Z19" s="170"/>
      <c r="AA19" s="170"/>
      <c r="AB19" s="35"/>
      <c r="AG19" s="51"/>
      <c r="AH19" s="51"/>
    </row>
    <row r="20" spans="2:34" s="26" customFormat="1" ht="10.5" customHeight="1" thickBot="1" x14ac:dyDescent="0.2">
      <c r="B20" s="52"/>
      <c r="C20" s="52"/>
      <c r="D20" s="52"/>
      <c r="E20" s="53"/>
      <c r="F20" s="52"/>
      <c r="G20" s="52"/>
      <c r="H20" s="52"/>
      <c r="I20" s="54"/>
      <c r="J20" s="55"/>
      <c r="K20" s="55"/>
      <c r="L20" s="55"/>
      <c r="M20" s="55"/>
      <c r="N20" s="34"/>
      <c r="Q20" s="36"/>
      <c r="R20" s="36"/>
      <c r="S20" s="45"/>
      <c r="T20" s="36"/>
      <c r="U20" s="36"/>
      <c r="V20" s="36"/>
      <c r="W20" s="56"/>
      <c r="X20" s="57"/>
      <c r="Y20" s="57"/>
      <c r="Z20" s="57"/>
      <c r="AA20" s="57"/>
      <c r="AB20" s="35"/>
      <c r="AG20" s="28"/>
      <c r="AH20" s="28"/>
    </row>
    <row r="21" spans="2:34" s="51" customFormat="1" ht="18.75" customHeight="1" thickBot="1" x14ac:dyDescent="0.2">
      <c r="B21" s="4" t="s">
        <v>8</v>
      </c>
      <c r="C21" s="85" t="s">
        <v>0</v>
      </c>
      <c r="D21" s="86"/>
      <c r="E21" s="86"/>
      <c r="F21" s="87"/>
      <c r="G21" s="5" t="s">
        <v>65</v>
      </c>
      <c r="H21" s="6" t="s">
        <v>2</v>
      </c>
      <c r="I21" s="7" t="s">
        <v>61</v>
      </c>
      <c r="J21" s="85" t="s">
        <v>1</v>
      </c>
      <c r="K21" s="86"/>
      <c r="L21" s="86"/>
      <c r="M21" s="87"/>
      <c r="N21" s="49"/>
      <c r="O21" s="49"/>
      <c r="P21" s="4" t="s">
        <v>8</v>
      </c>
      <c r="Q21" s="85" t="s">
        <v>0</v>
      </c>
      <c r="R21" s="86"/>
      <c r="S21" s="86"/>
      <c r="T21" s="87"/>
      <c r="U21" s="83" t="s">
        <v>66</v>
      </c>
      <c r="V21" s="6" t="s">
        <v>2</v>
      </c>
      <c r="W21" s="7" t="s">
        <v>60</v>
      </c>
      <c r="X21" s="85" t="s">
        <v>1</v>
      </c>
      <c r="Y21" s="86"/>
      <c r="Z21" s="86"/>
      <c r="AA21" s="87"/>
      <c r="AB21" s="49"/>
      <c r="AC21" s="36"/>
      <c r="AD21" s="36"/>
      <c r="AE21" s="36"/>
      <c r="AF21" s="36"/>
      <c r="AG21" s="29"/>
      <c r="AH21" s="29"/>
    </row>
    <row r="22" spans="2:34" ht="15.95" customHeight="1" x14ac:dyDescent="0.15">
      <c r="B22" s="8"/>
      <c r="C22" s="97" t="s">
        <v>11</v>
      </c>
      <c r="D22" s="98"/>
      <c r="E22" s="98"/>
      <c r="F22" s="99"/>
      <c r="G22" s="58"/>
      <c r="H22" s="59"/>
      <c r="I22" s="60"/>
      <c r="J22" s="107"/>
      <c r="K22" s="108"/>
      <c r="L22" s="108"/>
      <c r="M22" s="109"/>
      <c r="N22" s="61"/>
      <c r="O22" s="26"/>
      <c r="P22" s="62"/>
      <c r="Q22" s="97" t="s">
        <v>11</v>
      </c>
      <c r="R22" s="98"/>
      <c r="S22" s="98"/>
      <c r="T22" s="99"/>
      <c r="U22" s="58"/>
      <c r="V22" s="59"/>
      <c r="W22" s="60"/>
      <c r="X22" s="174"/>
      <c r="Y22" s="175"/>
      <c r="Z22" s="175"/>
      <c r="AA22" s="176"/>
      <c r="AB22" s="61"/>
      <c r="AC22" s="36"/>
      <c r="AD22" s="36"/>
      <c r="AE22" s="36"/>
      <c r="AF22" s="36"/>
    </row>
    <row r="23" spans="2:34" ht="15.95" customHeight="1" x14ac:dyDescent="0.15">
      <c r="B23" s="63">
        <v>1</v>
      </c>
      <c r="C23" s="103" t="s">
        <v>73</v>
      </c>
      <c r="D23" s="104"/>
      <c r="E23" s="104"/>
      <c r="F23" s="105"/>
      <c r="G23" s="64"/>
      <c r="H23" s="65">
        <v>12</v>
      </c>
      <c r="I23" s="66">
        <f>SUM(G23*H23)</f>
        <v>0</v>
      </c>
      <c r="J23" s="100" t="s">
        <v>74</v>
      </c>
      <c r="K23" s="101"/>
      <c r="L23" s="101"/>
      <c r="M23" s="102"/>
      <c r="N23" s="61"/>
      <c r="O23" s="49"/>
      <c r="P23" s="63">
        <v>1</v>
      </c>
      <c r="Q23" s="103" t="s">
        <v>73</v>
      </c>
      <c r="R23" s="104"/>
      <c r="S23" s="104"/>
      <c r="T23" s="105"/>
      <c r="U23" s="64"/>
      <c r="V23" s="65">
        <v>2</v>
      </c>
      <c r="W23" s="66">
        <f>SUM(U23*V23)</f>
        <v>0</v>
      </c>
      <c r="X23" s="100" t="s">
        <v>84</v>
      </c>
      <c r="Y23" s="101"/>
      <c r="Z23" s="101"/>
      <c r="AA23" s="102"/>
      <c r="AB23" s="61"/>
      <c r="AC23" s="36"/>
      <c r="AD23" s="36"/>
      <c r="AE23" s="36"/>
      <c r="AF23" s="36"/>
    </row>
    <row r="24" spans="2:34" ht="15.95" customHeight="1" x14ac:dyDescent="0.15">
      <c r="B24" s="63">
        <v>2</v>
      </c>
      <c r="C24" s="103" t="s">
        <v>75</v>
      </c>
      <c r="D24" s="104"/>
      <c r="E24" s="104"/>
      <c r="F24" s="105"/>
      <c r="G24" s="64"/>
      <c r="H24" s="65">
        <v>12</v>
      </c>
      <c r="I24" s="66">
        <f t="shared" ref="I24:I29" si="0">SUM(G24*H24)</f>
        <v>0</v>
      </c>
      <c r="J24" s="106"/>
      <c r="K24" s="101"/>
      <c r="L24" s="101"/>
      <c r="M24" s="102"/>
      <c r="N24" s="61"/>
      <c r="O24" s="26"/>
      <c r="P24" s="63">
        <v>2</v>
      </c>
      <c r="Q24" s="103" t="s">
        <v>75</v>
      </c>
      <c r="R24" s="104"/>
      <c r="S24" s="104"/>
      <c r="T24" s="105"/>
      <c r="U24" s="64"/>
      <c r="V24" s="65">
        <v>2</v>
      </c>
      <c r="W24" s="66">
        <f t="shared" ref="W24:W28" si="1">SUM(U24*V24)</f>
        <v>0</v>
      </c>
      <c r="X24" s="106" t="s">
        <v>40</v>
      </c>
      <c r="Y24" s="101"/>
      <c r="Z24" s="101"/>
      <c r="AA24" s="102"/>
      <c r="AB24" s="61"/>
      <c r="AC24" s="36"/>
      <c r="AD24" s="36"/>
      <c r="AE24" s="36"/>
      <c r="AF24" s="36"/>
    </row>
    <row r="25" spans="2:34" ht="15.95" customHeight="1" x14ac:dyDescent="0.15">
      <c r="B25" s="63">
        <v>3</v>
      </c>
      <c r="C25" s="103" t="s">
        <v>76</v>
      </c>
      <c r="D25" s="104"/>
      <c r="E25" s="104"/>
      <c r="F25" s="105"/>
      <c r="G25" s="64"/>
      <c r="H25" s="65">
        <v>12</v>
      </c>
      <c r="I25" s="66">
        <f t="shared" si="0"/>
        <v>0</v>
      </c>
      <c r="J25" s="106"/>
      <c r="K25" s="101"/>
      <c r="L25" s="101"/>
      <c r="M25" s="102"/>
      <c r="N25" s="61"/>
      <c r="O25" s="26"/>
      <c r="P25" s="63">
        <v>3</v>
      </c>
      <c r="Q25" s="103" t="s">
        <v>76</v>
      </c>
      <c r="R25" s="104"/>
      <c r="S25" s="104"/>
      <c r="T25" s="105"/>
      <c r="U25" s="64"/>
      <c r="V25" s="65">
        <v>2</v>
      </c>
      <c r="W25" s="66">
        <f t="shared" si="1"/>
        <v>0</v>
      </c>
      <c r="X25" s="106" t="s">
        <v>40</v>
      </c>
      <c r="Y25" s="101"/>
      <c r="Z25" s="101"/>
      <c r="AA25" s="102"/>
      <c r="AB25" s="61"/>
      <c r="AC25" s="36"/>
      <c r="AD25" s="36"/>
      <c r="AE25" s="36"/>
      <c r="AF25" s="36"/>
    </row>
    <row r="26" spans="2:34" ht="15.95" customHeight="1" x14ac:dyDescent="0.15">
      <c r="B26" s="63">
        <v>4</v>
      </c>
      <c r="C26" s="103" t="s">
        <v>41</v>
      </c>
      <c r="D26" s="104"/>
      <c r="E26" s="104"/>
      <c r="F26" s="105"/>
      <c r="G26" s="64"/>
      <c r="H26" s="65">
        <v>12</v>
      </c>
      <c r="I26" s="66">
        <f t="shared" si="0"/>
        <v>0</v>
      </c>
      <c r="J26" s="100" t="s">
        <v>85</v>
      </c>
      <c r="K26" s="180"/>
      <c r="L26" s="180"/>
      <c r="M26" s="181"/>
      <c r="N26" s="61"/>
      <c r="O26" s="26"/>
      <c r="P26" s="63">
        <v>4</v>
      </c>
      <c r="Q26" s="103" t="s">
        <v>41</v>
      </c>
      <c r="R26" s="104"/>
      <c r="S26" s="104"/>
      <c r="T26" s="105"/>
      <c r="U26" s="64"/>
      <c r="V26" s="65">
        <v>2</v>
      </c>
      <c r="W26" s="66">
        <f t="shared" si="1"/>
        <v>0</v>
      </c>
      <c r="X26" s="100" t="s">
        <v>85</v>
      </c>
      <c r="Y26" s="180"/>
      <c r="Z26" s="180"/>
      <c r="AA26" s="181"/>
      <c r="AB26" s="61"/>
      <c r="AC26" s="36"/>
      <c r="AD26" s="36"/>
      <c r="AE26" s="36"/>
      <c r="AF26" s="36"/>
    </row>
    <row r="27" spans="2:34" ht="15.95" customHeight="1" x14ac:dyDescent="0.15">
      <c r="B27" s="63">
        <v>5</v>
      </c>
      <c r="C27" s="103" t="s">
        <v>77</v>
      </c>
      <c r="D27" s="104"/>
      <c r="E27" s="104"/>
      <c r="F27" s="105"/>
      <c r="G27" s="64"/>
      <c r="H27" s="65">
        <v>1</v>
      </c>
      <c r="I27" s="66">
        <f t="shared" si="0"/>
        <v>0</v>
      </c>
      <c r="J27" s="122"/>
      <c r="K27" s="123"/>
      <c r="L27" s="123"/>
      <c r="M27" s="124"/>
      <c r="N27" s="61"/>
      <c r="O27" s="26"/>
      <c r="P27" s="63">
        <v>5</v>
      </c>
      <c r="Q27" s="103" t="s">
        <v>86</v>
      </c>
      <c r="R27" s="104"/>
      <c r="S27" s="104"/>
      <c r="T27" s="105"/>
      <c r="U27" s="64">
        <v>0</v>
      </c>
      <c r="V27" s="65">
        <v>1</v>
      </c>
      <c r="W27" s="66">
        <f t="shared" si="1"/>
        <v>0</v>
      </c>
      <c r="X27" s="122" t="s">
        <v>45</v>
      </c>
      <c r="Y27" s="123"/>
      <c r="Z27" s="123"/>
      <c r="AA27" s="124"/>
      <c r="AB27" s="61"/>
      <c r="AC27" s="36"/>
      <c r="AD27" s="36"/>
      <c r="AE27" s="36"/>
      <c r="AF27" s="36"/>
    </row>
    <row r="28" spans="2:34" ht="15.95" customHeight="1" x14ac:dyDescent="0.15">
      <c r="B28" s="67">
        <v>6</v>
      </c>
      <c r="C28" s="103" t="s">
        <v>78</v>
      </c>
      <c r="D28" s="104"/>
      <c r="E28" s="104"/>
      <c r="F28" s="105"/>
      <c r="G28" s="68"/>
      <c r="H28" s="65">
        <v>1</v>
      </c>
      <c r="I28" s="66">
        <f t="shared" si="0"/>
        <v>0</v>
      </c>
      <c r="J28" s="100"/>
      <c r="K28" s="101"/>
      <c r="L28" s="101"/>
      <c r="M28" s="102"/>
      <c r="N28" s="61"/>
      <c r="O28" s="26"/>
      <c r="P28" s="63">
        <v>6</v>
      </c>
      <c r="Q28" s="103" t="s">
        <v>87</v>
      </c>
      <c r="R28" s="104"/>
      <c r="S28" s="104"/>
      <c r="T28" s="105"/>
      <c r="U28" s="64">
        <v>0</v>
      </c>
      <c r="V28" s="65">
        <v>1</v>
      </c>
      <c r="W28" s="66">
        <f t="shared" si="1"/>
        <v>0</v>
      </c>
      <c r="X28" s="100" t="s">
        <v>45</v>
      </c>
      <c r="Y28" s="101"/>
      <c r="Z28" s="101"/>
      <c r="AA28" s="102"/>
      <c r="AB28" s="61"/>
      <c r="AC28" s="36"/>
      <c r="AD28" s="36"/>
      <c r="AE28" s="36"/>
      <c r="AF28" s="36"/>
    </row>
    <row r="29" spans="2:34" ht="15.95" customHeight="1" x14ac:dyDescent="0.15">
      <c r="B29" s="67">
        <v>7</v>
      </c>
      <c r="C29" s="88" t="s">
        <v>42</v>
      </c>
      <c r="D29" s="89"/>
      <c r="E29" s="89"/>
      <c r="F29" s="90"/>
      <c r="G29" s="68"/>
      <c r="H29" s="65">
        <v>12</v>
      </c>
      <c r="I29" s="69">
        <f t="shared" si="0"/>
        <v>0</v>
      </c>
      <c r="J29" s="125"/>
      <c r="K29" s="126"/>
      <c r="L29" s="126"/>
      <c r="M29" s="127"/>
      <c r="N29" s="61"/>
      <c r="O29" s="26"/>
      <c r="P29" s="67">
        <v>7</v>
      </c>
      <c r="Q29" s="88" t="s">
        <v>42</v>
      </c>
      <c r="R29" s="89"/>
      <c r="S29" s="89"/>
      <c r="T29" s="90"/>
      <c r="U29" s="64"/>
      <c r="V29" s="65">
        <v>2</v>
      </c>
      <c r="W29" s="69">
        <f t="shared" ref="W29" si="2">SUM(U29*V29)</f>
        <v>0</v>
      </c>
      <c r="X29" s="125"/>
      <c r="Y29" s="126"/>
      <c r="Z29" s="126"/>
      <c r="AA29" s="127"/>
      <c r="AB29" s="61"/>
      <c r="AC29" s="36"/>
      <c r="AD29" s="36"/>
      <c r="AE29" s="36"/>
      <c r="AF29" s="36"/>
    </row>
    <row r="30" spans="2:34" ht="15.95" customHeight="1" x14ac:dyDescent="0.15">
      <c r="B30" s="67"/>
      <c r="C30" s="103"/>
      <c r="D30" s="104"/>
      <c r="E30" s="104"/>
      <c r="F30" s="105"/>
      <c r="G30" s="68"/>
      <c r="H30" s="65"/>
      <c r="I30" s="69">
        <f t="shared" ref="I30:I31" si="3">SUM(G30*H30)</f>
        <v>0</v>
      </c>
      <c r="J30" s="100"/>
      <c r="K30" s="101"/>
      <c r="L30" s="101"/>
      <c r="M30" s="102"/>
      <c r="N30" s="61"/>
      <c r="O30" s="26"/>
      <c r="P30" s="63"/>
      <c r="Q30" s="103"/>
      <c r="R30" s="104"/>
      <c r="S30" s="104"/>
      <c r="T30" s="105"/>
      <c r="U30" s="64"/>
      <c r="V30" s="65"/>
      <c r="W30" s="69">
        <f t="shared" ref="W30:W31" si="4">SUM(U30*V30)</f>
        <v>0</v>
      </c>
      <c r="X30" s="100"/>
      <c r="Y30" s="101"/>
      <c r="Z30" s="101"/>
      <c r="AA30" s="102"/>
      <c r="AB30" s="61"/>
      <c r="AC30" s="36"/>
      <c r="AD30" s="36"/>
      <c r="AE30" s="36"/>
      <c r="AF30" s="36"/>
    </row>
    <row r="31" spans="2:34" ht="15.95" customHeight="1" thickBot="1" x14ac:dyDescent="0.2">
      <c r="B31" s="70"/>
      <c r="C31" s="103"/>
      <c r="D31" s="104"/>
      <c r="E31" s="104"/>
      <c r="F31" s="105"/>
      <c r="G31" s="68"/>
      <c r="H31" s="65"/>
      <c r="I31" s="69">
        <f t="shared" si="3"/>
        <v>0</v>
      </c>
      <c r="J31" s="100"/>
      <c r="K31" s="101"/>
      <c r="L31" s="101"/>
      <c r="M31" s="102"/>
      <c r="N31" s="61"/>
      <c r="O31" s="26"/>
      <c r="P31" s="62"/>
      <c r="Q31" s="103"/>
      <c r="R31" s="104"/>
      <c r="S31" s="104"/>
      <c r="T31" s="105"/>
      <c r="U31" s="64"/>
      <c r="V31" s="65"/>
      <c r="W31" s="69">
        <f t="shared" si="4"/>
        <v>0</v>
      </c>
      <c r="X31" s="100"/>
      <c r="Y31" s="101"/>
      <c r="Z31" s="101"/>
      <c r="AA31" s="102"/>
      <c r="AB31" s="61"/>
      <c r="AC31" s="36"/>
      <c r="AD31" s="36"/>
      <c r="AE31" s="36"/>
      <c r="AF31" s="36"/>
    </row>
    <row r="32" spans="2:34" ht="15.95" customHeight="1" thickTop="1" thickBot="1" x14ac:dyDescent="0.2">
      <c r="B32" s="9"/>
      <c r="C32" s="91" t="s">
        <v>22</v>
      </c>
      <c r="D32" s="92"/>
      <c r="E32" s="92"/>
      <c r="F32" s="93"/>
      <c r="G32" s="10"/>
      <c r="H32" s="11"/>
      <c r="I32" s="12">
        <f>SUM(I23:I31)</f>
        <v>0</v>
      </c>
      <c r="J32" s="113"/>
      <c r="K32" s="114"/>
      <c r="L32" s="114"/>
      <c r="M32" s="115"/>
      <c r="N32" s="61"/>
      <c r="O32" s="26"/>
      <c r="P32" s="9"/>
      <c r="Q32" s="91" t="s">
        <v>3</v>
      </c>
      <c r="R32" s="92"/>
      <c r="S32" s="92"/>
      <c r="T32" s="93"/>
      <c r="U32" s="10"/>
      <c r="V32" s="11"/>
      <c r="W32" s="12">
        <f>SUM(W23:W31)</f>
        <v>0</v>
      </c>
      <c r="X32" s="113"/>
      <c r="Y32" s="114"/>
      <c r="Z32" s="114"/>
      <c r="AA32" s="115"/>
      <c r="AB32" s="61"/>
      <c r="AC32" s="36"/>
      <c r="AD32" s="36"/>
      <c r="AE32" s="36"/>
      <c r="AF32" s="36"/>
    </row>
    <row r="33" spans="2:32" ht="15.95" customHeight="1" thickTop="1" x14ac:dyDescent="0.15">
      <c r="B33" s="8"/>
      <c r="C33" s="119" t="s">
        <v>33</v>
      </c>
      <c r="D33" s="120"/>
      <c r="E33" s="120"/>
      <c r="F33" s="121"/>
      <c r="G33" s="13"/>
      <c r="H33" s="14"/>
      <c r="I33" s="15"/>
      <c r="J33" s="107"/>
      <c r="K33" s="108"/>
      <c r="L33" s="108"/>
      <c r="M33" s="109"/>
      <c r="N33" s="61"/>
      <c r="O33" s="26"/>
      <c r="P33" s="62"/>
      <c r="Q33" s="171" t="s">
        <v>33</v>
      </c>
      <c r="R33" s="172"/>
      <c r="S33" s="172"/>
      <c r="T33" s="173"/>
      <c r="U33" s="71"/>
      <c r="V33" s="72"/>
      <c r="W33" s="73"/>
      <c r="X33" s="174"/>
      <c r="Y33" s="175"/>
      <c r="Z33" s="175"/>
      <c r="AA33" s="176"/>
      <c r="AB33" s="61"/>
      <c r="AC33" s="36"/>
      <c r="AD33" s="36"/>
      <c r="AE33" s="36"/>
      <c r="AF33" s="36"/>
    </row>
    <row r="34" spans="2:32" ht="15.95" customHeight="1" x14ac:dyDescent="0.15">
      <c r="B34" s="63">
        <v>8</v>
      </c>
      <c r="C34" s="103" t="s">
        <v>80</v>
      </c>
      <c r="D34" s="104"/>
      <c r="E34" s="104"/>
      <c r="F34" s="105"/>
      <c r="G34" s="64"/>
      <c r="H34" s="65">
        <v>12</v>
      </c>
      <c r="I34" s="66">
        <f t="shared" ref="I34:I37" si="5">SUM(G34*H34)</f>
        <v>0</v>
      </c>
      <c r="J34" s="100" t="s">
        <v>79</v>
      </c>
      <c r="K34" s="101"/>
      <c r="L34" s="101"/>
      <c r="M34" s="102"/>
      <c r="N34" s="61"/>
      <c r="O34" s="26"/>
      <c r="P34" s="63">
        <v>8</v>
      </c>
      <c r="Q34" s="103" t="s">
        <v>88</v>
      </c>
      <c r="R34" s="104"/>
      <c r="S34" s="104"/>
      <c r="T34" s="105"/>
      <c r="U34" s="64"/>
      <c r="V34" s="65"/>
      <c r="W34" s="66">
        <f t="shared" ref="W34:W35" si="6">SUM(U34*V34)</f>
        <v>0</v>
      </c>
      <c r="X34" s="100" t="s">
        <v>49</v>
      </c>
      <c r="Y34" s="101"/>
      <c r="Z34" s="101"/>
      <c r="AA34" s="102"/>
      <c r="AB34" s="61"/>
      <c r="AC34" s="36"/>
      <c r="AD34" s="36"/>
      <c r="AE34" s="36"/>
      <c r="AF34" s="36"/>
    </row>
    <row r="35" spans="2:32" ht="15.95" customHeight="1" x14ac:dyDescent="0.15">
      <c r="B35" s="63">
        <v>9</v>
      </c>
      <c r="C35" s="103" t="s">
        <v>81</v>
      </c>
      <c r="D35" s="104"/>
      <c r="E35" s="104"/>
      <c r="F35" s="105"/>
      <c r="G35" s="64"/>
      <c r="H35" s="65">
        <v>1</v>
      </c>
      <c r="I35" s="66">
        <f t="shared" si="5"/>
        <v>0</v>
      </c>
      <c r="J35" s="100"/>
      <c r="K35" s="101"/>
      <c r="L35" s="101"/>
      <c r="M35" s="102"/>
      <c r="N35" s="61"/>
      <c r="O35" s="26"/>
      <c r="P35" s="63">
        <v>9</v>
      </c>
      <c r="Q35" s="103" t="s">
        <v>89</v>
      </c>
      <c r="R35" s="104"/>
      <c r="S35" s="104"/>
      <c r="T35" s="105"/>
      <c r="U35" s="64">
        <v>0</v>
      </c>
      <c r="V35" s="65">
        <v>1</v>
      </c>
      <c r="W35" s="66">
        <f t="shared" si="6"/>
        <v>0</v>
      </c>
      <c r="X35" s="100" t="s">
        <v>45</v>
      </c>
      <c r="Y35" s="101"/>
      <c r="Z35" s="101"/>
      <c r="AA35" s="102"/>
      <c r="AB35" s="61"/>
      <c r="AC35" s="36"/>
      <c r="AD35" s="36"/>
      <c r="AE35" s="36"/>
      <c r="AF35" s="36"/>
    </row>
    <row r="36" spans="2:32" ht="15.95" customHeight="1" x14ac:dyDescent="0.15">
      <c r="B36" s="63"/>
      <c r="C36" s="103"/>
      <c r="D36" s="104"/>
      <c r="E36" s="104"/>
      <c r="F36" s="105"/>
      <c r="G36" s="64"/>
      <c r="H36" s="65"/>
      <c r="I36" s="66">
        <f t="shared" si="5"/>
        <v>0</v>
      </c>
      <c r="J36" s="100"/>
      <c r="K36" s="101"/>
      <c r="L36" s="101"/>
      <c r="M36" s="102"/>
      <c r="N36" s="61"/>
      <c r="O36" s="26"/>
      <c r="P36" s="63"/>
      <c r="Q36" s="103"/>
      <c r="R36" s="104"/>
      <c r="S36" s="104"/>
      <c r="T36" s="105"/>
      <c r="U36" s="64"/>
      <c r="V36" s="65"/>
      <c r="W36" s="66">
        <f t="shared" ref="W36:W37" si="7">SUM(U36*V36)</f>
        <v>0</v>
      </c>
      <c r="X36" s="100"/>
      <c r="Y36" s="101"/>
      <c r="Z36" s="101"/>
      <c r="AA36" s="102"/>
      <c r="AB36" s="61"/>
      <c r="AC36" s="36"/>
      <c r="AD36" s="36"/>
      <c r="AE36" s="36"/>
      <c r="AF36" s="36"/>
    </row>
    <row r="37" spans="2:32" ht="15.95" customHeight="1" thickBot="1" x14ac:dyDescent="0.2">
      <c r="B37" s="67"/>
      <c r="C37" s="116"/>
      <c r="D37" s="117"/>
      <c r="E37" s="117"/>
      <c r="F37" s="118"/>
      <c r="G37" s="64"/>
      <c r="H37" s="65"/>
      <c r="I37" s="66">
        <f t="shared" si="5"/>
        <v>0</v>
      </c>
      <c r="J37" s="125"/>
      <c r="K37" s="126"/>
      <c r="L37" s="126"/>
      <c r="M37" s="127"/>
      <c r="N37" s="61"/>
      <c r="O37" s="26"/>
      <c r="P37" s="67"/>
      <c r="Q37" s="116"/>
      <c r="R37" s="117"/>
      <c r="S37" s="117"/>
      <c r="T37" s="118"/>
      <c r="U37" s="64"/>
      <c r="V37" s="65"/>
      <c r="W37" s="66">
        <f t="shared" si="7"/>
        <v>0</v>
      </c>
      <c r="X37" s="125"/>
      <c r="Y37" s="126"/>
      <c r="Z37" s="126"/>
      <c r="AA37" s="127"/>
      <c r="AB37" s="61"/>
      <c r="AC37" s="36"/>
      <c r="AD37" s="36"/>
      <c r="AE37" s="36"/>
      <c r="AF37" s="36"/>
    </row>
    <row r="38" spans="2:32" ht="15.95" customHeight="1" thickTop="1" thickBot="1" x14ac:dyDescent="0.2">
      <c r="B38" s="9"/>
      <c r="C38" s="91" t="s">
        <v>23</v>
      </c>
      <c r="D38" s="92"/>
      <c r="E38" s="92"/>
      <c r="F38" s="93"/>
      <c r="G38" s="10"/>
      <c r="H38" s="11"/>
      <c r="I38" s="12">
        <f>SUM(I34:I37)</f>
        <v>0</v>
      </c>
      <c r="J38" s="113"/>
      <c r="K38" s="114"/>
      <c r="L38" s="114"/>
      <c r="M38" s="115"/>
      <c r="N38" s="61"/>
      <c r="O38" s="26"/>
      <c r="P38" s="9"/>
      <c r="Q38" s="91" t="s">
        <v>4</v>
      </c>
      <c r="R38" s="92"/>
      <c r="S38" s="92"/>
      <c r="T38" s="93"/>
      <c r="U38" s="10"/>
      <c r="V38" s="11"/>
      <c r="W38" s="12">
        <f>SUM(W34:W37)</f>
        <v>0</v>
      </c>
      <c r="X38" s="113"/>
      <c r="Y38" s="114"/>
      <c r="Z38" s="114"/>
      <c r="AA38" s="115"/>
      <c r="AB38" s="61"/>
      <c r="AC38" s="36"/>
      <c r="AD38" s="36"/>
      <c r="AE38" s="36"/>
      <c r="AF38" s="36"/>
    </row>
    <row r="39" spans="2:32" ht="15.95" customHeight="1" thickTop="1" x14ac:dyDescent="0.15">
      <c r="B39" s="8"/>
      <c r="C39" s="119" t="s">
        <v>35</v>
      </c>
      <c r="D39" s="120"/>
      <c r="E39" s="120"/>
      <c r="F39" s="121"/>
      <c r="G39" s="13"/>
      <c r="H39" s="16"/>
      <c r="I39" s="15"/>
      <c r="J39" s="107"/>
      <c r="K39" s="108"/>
      <c r="L39" s="108"/>
      <c r="M39" s="109"/>
      <c r="N39" s="61"/>
      <c r="O39" s="26"/>
      <c r="P39" s="62"/>
      <c r="Q39" s="171" t="s">
        <v>35</v>
      </c>
      <c r="R39" s="172"/>
      <c r="S39" s="172"/>
      <c r="T39" s="173"/>
      <c r="U39" s="71"/>
      <c r="V39" s="74"/>
      <c r="W39" s="73"/>
      <c r="X39" s="174"/>
      <c r="Y39" s="175"/>
      <c r="Z39" s="175"/>
      <c r="AA39" s="176"/>
      <c r="AB39" s="61"/>
      <c r="AC39" s="36"/>
      <c r="AD39" s="36"/>
      <c r="AE39" s="36"/>
      <c r="AF39" s="36"/>
    </row>
    <row r="40" spans="2:32" ht="15.95" customHeight="1" x14ac:dyDescent="0.15">
      <c r="B40" s="63">
        <v>10</v>
      </c>
      <c r="C40" s="103" t="s">
        <v>82</v>
      </c>
      <c r="D40" s="104"/>
      <c r="E40" s="104"/>
      <c r="F40" s="105"/>
      <c r="G40" s="64"/>
      <c r="H40" s="65">
        <v>12</v>
      </c>
      <c r="I40" s="66">
        <f t="shared" ref="I40:I42" si="8">SUM(G40*H40)</f>
        <v>0</v>
      </c>
      <c r="J40" s="100" t="s">
        <v>44</v>
      </c>
      <c r="K40" s="101"/>
      <c r="L40" s="101"/>
      <c r="M40" s="102"/>
      <c r="N40" s="61"/>
      <c r="O40" s="26"/>
      <c r="P40" s="63">
        <v>10</v>
      </c>
      <c r="Q40" s="103" t="s">
        <v>90</v>
      </c>
      <c r="R40" s="104"/>
      <c r="S40" s="104"/>
      <c r="T40" s="105"/>
      <c r="U40" s="64"/>
      <c r="V40" s="65">
        <v>2</v>
      </c>
      <c r="W40" s="66">
        <f t="shared" ref="W40" si="9">SUM(U40*V40)</f>
        <v>0</v>
      </c>
      <c r="X40" s="100" t="s">
        <v>44</v>
      </c>
      <c r="Y40" s="101"/>
      <c r="Z40" s="101"/>
      <c r="AA40" s="102"/>
      <c r="AB40" s="61"/>
      <c r="AC40" s="36"/>
      <c r="AD40" s="36"/>
      <c r="AE40" s="36"/>
      <c r="AF40" s="36"/>
    </row>
    <row r="41" spans="2:32" ht="15.95" customHeight="1" x14ac:dyDescent="0.15">
      <c r="B41" s="63"/>
      <c r="C41" s="103"/>
      <c r="D41" s="104"/>
      <c r="E41" s="104"/>
      <c r="F41" s="105"/>
      <c r="G41" s="64"/>
      <c r="H41" s="65"/>
      <c r="I41" s="66">
        <f t="shared" si="8"/>
        <v>0</v>
      </c>
      <c r="J41" s="100"/>
      <c r="K41" s="101"/>
      <c r="L41" s="101"/>
      <c r="M41" s="102"/>
      <c r="N41" s="61"/>
      <c r="O41" s="26"/>
      <c r="P41" s="63"/>
      <c r="Q41" s="103"/>
      <c r="R41" s="104"/>
      <c r="S41" s="104"/>
      <c r="T41" s="105"/>
      <c r="U41" s="64"/>
      <c r="V41" s="65"/>
      <c r="W41" s="66">
        <f t="shared" ref="W41:W42" si="10">SUM(U41*V41)</f>
        <v>0</v>
      </c>
      <c r="X41" s="100"/>
      <c r="Y41" s="101"/>
      <c r="Z41" s="101"/>
      <c r="AA41" s="102"/>
      <c r="AB41" s="61"/>
      <c r="AC41" s="36"/>
      <c r="AD41" s="36"/>
      <c r="AE41" s="36"/>
      <c r="AF41" s="36"/>
    </row>
    <row r="42" spans="2:32" ht="15.95" customHeight="1" thickBot="1" x14ac:dyDescent="0.2">
      <c r="B42" s="67"/>
      <c r="C42" s="103"/>
      <c r="D42" s="104"/>
      <c r="E42" s="104"/>
      <c r="F42" s="105"/>
      <c r="G42" s="64"/>
      <c r="H42" s="65"/>
      <c r="I42" s="66">
        <f t="shared" si="8"/>
        <v>0</v>
      </c>
      <c r="J42" s="100"/>
      <c r="K42" s="101"/>
      <c r="L42" s="101"/>
      <c r="M42" s="102"/>
      <c r="N42" s="61"/>
      <c r="O42" s="26"/>
      <c r="P42" s="67"/>
      <c r="Q42" s="103"/>
      <c r="R42" s="104"/>
      <c r="S42" s="104"/>
      <c r="T42" s="105"/>
      <c r="U42" s="64"/>
      <c r="V42" s="65"/>
      <c r="W42" s="66">
        <f t="shared" si="10"/>
        <v>0</v>
      </c>
      <c r="X42" s="100"/>
      <c r="Y42" s="101"/>
      <c r="Z42" s="101"/>
      <c r="AA42" s="102"/>
      <c r="AB42" s="61"/>
      <c r="AC42" s="36"/>
      <c r="AD42" s="36"/>
      <c r="AE42" s="36"/>
      <c r="AF42" s="36"/>
    </row>
    <row r="43" spans="2:32" ht="15.95" customHeight="1" thickTop="1" thickBot="1" x14ac:dyDescent="0.2">
      <c r="B43" s="9"/>
      <c r="C43" s="91" t="s">
        <v>24</v>
      </c>
      <c r="D43" s="92"/>
      <c r="E43" s="92"/>
      <c r="F43" s="93"/>
      <c r="G43" s="10"/>
      <c r="H43" s="11"/>
      <c r="I43" s="12">
        <f>SUM(I40:I42)</f>
        <v>0</v>
      </c>
      <c r="J43" s="113"/>
      <c r="K43" s="114"/>
      <c r="L43" s="114"/>
      <c r="M43" s="115"/>
      <c r="N43" s="61"/>
      <c r="O43" s="26"/>
      <c r="P43" s="9"/>
      <c r="Q43" s="91" t="s">
        <v>5</v>
      </c>
      <c r="R43" s="92"/>
      <c r="S43" s="92"/>
      <c r="T43" s="93"/>
      <c r="U43" s="10"/>
      <c r="V43" s="11"/>
      <c r="W43" s="12">
        <f>SUM(W40:W42)</f>
        <v>0</v>
      </c>
      <c r="X43" s="113"/>
      <c r="Y43" s="114"/>
      <c r="Z43" s="114"/>
      <c r="AA43" s="115"/>
      <c r="AB43" s="61"/>
      <c r="AC43" s="36"/>
      <c r="AD43" s="36"/>
      <c r="AE43" s="36"/>
      <c r="AF43" s="36"/>
    </row>
    <row r="44" spans="2:32" ht="15.95" customHeight="1" thickTop="1" x14ac:dyDescent="0.15">
      <c r="B44" s="8"/>
      <c r="C44" s="119" t="s">
        <v>53</v>
      </c>
      <c r="D44" s="120"/>
      <c r="E44" s="120"/>
      <c r="F44" s="121"/>
      <c r="G44" s="13"/>
      <c r="H44" s="14"/>
      <c r="I44" s="15"/>
      <c r="J44" s="107"/>
      <c r="K44" s="108"/>
      <c r="L44" s="108"/>
      <c r="M44" s="109"/>
      <c r="N44" s="61"/>
      <c r="O44" s="26"/>
      <c r="P44" s="62"/>
      <c r="Q44" s="171" t="s">
        <v>64</v>
      </c>
      <c r="R44" s="172"/>
      <c r="S44" s="172"/>
      <c r="T44" s="173"/>
      <c r="U44" s="71"/>
      <c r="V44" s="72"/>
      <c r="W44" s="73"/>
      <c r="X44" s="174"/>
      <c r="Y44" s="175"/>
      <c r="Z44" s="175"/>
      <c r="AA44" s="176"/>
      <c r="AB44" s="61"/>
      <c r="AC44" s="36"/>
      <c r="AD44" s="36"/>
      <c r="AE44" s="36"/>
      <c r="AF44" s="36"/>
    </row>
    <row r="45" spans="2:32" ht="15.95" customHeight="1" x14ac:dyDescent="0.15">
      <c r="B45" s="63">
        <v>11</v>
      </c>
      <c r="C45" s="110" t="s">
        <v>83</v>
      </c>
      <c r="D45" s="111"/>
      <c r="E45" s="111"/>
      <c r="F45" s="112"/>
      <c r="G45" s="64"/>
      <c r="H45" s="65">
        <v>12</v>
      </c>
      <c r="I45" s="66">
        <f t="shared" ref="I45:I50" si="11">SUM(G45*H45)</f>
        <v>0</v>
      </c>
      <c r="J45" s="106"/>
      <c r="K45" s="101"/>
      <c r="L45" s="101"/>
      <c r="M45" s="102"/>
      <c r="N45" s="61"/>
      <c r="O45" s="26"/>
      <c r="P45" s="63">
        <v>11</v>
      </c>
      <c r="Q45" s="110" t="s">
        <v>91</v>
      </c>
      <c r="R45" s="111"/>
      <c r="S45" s="111"/>
      <c r="T45" s="112"/>
      <c r="U45" s="64">
        <v>0</v>
      </c>
      <c r="V45" s="65">
        <v>1</v>
      </c>
      <c r="W45" s="66">
        <f t="shared" ref="W45:W49" si="12">SUM(U45*V45)</f>
        <v>0</v>
      </c>
      <c r="X45" s="100" t="s">
        <v>46</v>
      </c>
      <c r="Y45" s="101"/>
      <c r="Z45" s="101"/>
      <c r="AA45" s="102"/>
      <c r="AB45" s="61"/>
      <c r="AC45" s="36"/>
      <c r="AD45" s="36"/>
      <c r="AE45" s="36"/>
      <c r="AF45" s="36"/>
    </row>
    <row r="46" spans="2:32" ht="15.95" customHeight="1" x14ac:dyDescent="0.15">
      <c r="B46" s="63">
        <v>12</v>
      </c>
      <c r="C46" s="110" t="s">
        <v>93</v>
      </c>
      <c r="D46" s="111"/>
      <c r="E46" s="111"/>
      <c r="F46" s="112"/>
      <c r="G46" s="64"/>
      <c r="H46" s="65">
        <v>1</v>
      </c>
      <c r="I46" s="66">
        <f t="shared" si="11"/>
        <v>0</v>
      </c>
      <c r="J46" s="106" t="s">
        <v>43</v>
      </c>
      <c r="K46" s="101"/>
      <c r="L46" s="101"/>
      <c r="M46" s="102"/>
      <c r="N46" s="61"/>
      <c r="O46" s="26"/>
      <c r="P46" s="63">
        <v>12</v>
      </c>
      <c r="Q46" s="110" t="s">
        <v>104</v>
      </c>
      <c r="R46" s="111"/>
      <c r="S46" s="111"/>
      <c r="T46" s="112"/>
      <c r="U46" s="64">
        <v>0</v>
      </c>
      <c r="V46" s="65">
        <v>1</v>
      </c>
      <c r="W46" s="66">
        <f t="shared" si="12"/>
        <v>0</v>
      </c>
      <c r="X46" s="100" t="s">
        <v>46</v>
      </c>
      <c r="Y46" s="101"/>
      <c r="Z46" s="101"/>
      <c r="AA46" s="102"/>
      <c r="AB46" s="61"/>
      <c r="AC46" s="36"/>
      <c r="AD46" s="36"/>
      <c r="AE46" s="36"/>
      <c r="AF46" s="36"/>
    </row>
    <row r="47" spans="2:32" ht="15.95" customHeight="1" x14ac:dyDescent="0.15">
      <c r="B47" s="63"/>
      <c r="C47" s="110"/>
      <c r="D47" s="111"/>
      <c r="E47" s="111"/>
      <c r="F47" s="112"/>
      <c r="G47" s="64"/>
      <c r="H47" s="65"/>
      <c r="I47" s="66">
        <f t="shared" si="11"/>
        <v>0</v>
      </c>
      <c r="J47" s="128"/>
      <c r="K47" s="129"/>
      <c r="L47" s="129"/>
      <c r="M47" s="130"/>
      <c r="N47" s="61"/>
      <c r="O47" s="26"/>
      <c r="P47" s="63"/>
      <c r="Q47" s="110"/>
      <c r="R47" s="111"/>
      <c r="S47" s="111"/>
      <c r="T47" s="112"/>
      <c r="U47" s="64"/>
      <c r="V47" s="65"/>
      <c r="W47" s="66">
        <v>0</v>
      </c>
      <c r="X47" s="122"/>
      <c r="Y47" s="123"/>
      <c r="Z47" s="123"/>
      <c r="AA47" s="124"/>
      <c r="AB47" s="61"/>
      <c r="AC47" s="36"/>
      <c r="AD47" s="36"/>
      <c r="AE47" s="36"/>
      <c r="AF47" s="36"/>
    </row>
    <row r="48" spans="2:32" ht="15.95" customHeight="1" x14ac:dyDescent="0.15">
      <c r="B48" s="63"/>
      <c r="C48" s="110"/>
      <c r="D48" s="111"/>
      <c r="E48" s="111"/>
      <c r="F48" s="112"/>
      <c r="G48" s="64"/>
      <c r="H48" s="65"/>
      <c r="I48" s="66">
        <f t="shared" si="11"/>
        <v>0</v>
      </c>
      <c r="J48" s="128"/>
      <c r="K48" s="129"/>
      <c r="L48" s="129"/>
      <c r="M48" s="130"/>
      <c r="N48" s="61"/>
      <c r="O48" s="26"/>
      <c r="P48" s="63"/>
      <c r="Q48" s="110"/>
      <c r="R48" s="111"/>
      <c r="S48" s="111"/>
      <c r="T48" s="112"/>
      <c r="U48" s="64"/>
      <c r="V48" s="65"/>
      <c r="W48" s="66">
        <f t="shared" si="12"/>
        <v>0</v>
      </c>
      <c r="X48" s="122"/>
      <c r="Y48" s="123"/>
      <c r="Z48" s="123"/>
      <c r="AA48" s="124"/>
      <c r="AB48" s="61"/>
      <c r="AC48" s="36"/>
      <c r="AD48" s="36"/>
      <c r="AE48" s="36"/>
      <c r="AF48" s="36"/>
    </row>
    <row r="49" spans="2:34" ht="15.95" customHeight="1" x14ac:dyDescent="0.15">
      <c r="B49" s="63"/>
      <c r="C49" s="110"/>
      <c r="D49" s="111"/>
      <c r="E49" s="111"/>
      <c r="F49" s="112"/>
      <c r="G49" s="64"/>
      <c r="H49" s="65"/>
      <c r="I49" s="66">
        <f t="shared" si="11"/>
        <v>0</v>
      </c>
      <c r="J49" s="128"/>
      <c r="K49" s="129"/>
      <c r="L49" s="129"/>
      <c r="M49" s="130"/>
      <c r="N49" s="61"/>
      <c r="O49" s="26"/>
      <c r="P49" s="63"/>
      <c r="Q49" s="138"/>
      <c r="R49" s="139"/>
      <c r="S49" s="139"/>
      <c r="T49" s="140"/>
      <c r="U49" s="64"/>
      <c r="V49" s="65"/>
      <c r="W49" s="66">
        <f t="shared" si="12"/>
        <v>0</v>
      </c>
      <c r="X49" s="122"/>
      <c r="Y49" s="123"/>
      <c r="Z49" s="123"/>
      <c r="AA49" s="124"/>
      <c r="AB49" s="61"/>
      <c r="AC49" s="36"/>
      <c r="AD49" s="36"/>
      <c r="AE49" s="36"/>
      <c r="AF49" s="36"/>
    </row>
    <row r="50" spans="2:34" ht="15.95" customHeight="1" thickBot="1" x14ac:dyDescent="0.2">
      <c r="B50" s="67"/>
      <c r="C50" s="135"/>
      <c r="D50" s="136"/>
      <c r="E50" s="136"/>
      <c r="F50" s="137"/>
      <c r="G50" s="64"/>
      <c r="H50" s="65"/>
      <c r="I50" s="66">
        <f t="shared" si="11"/>
        <v>0</v>
      </c>
      <c r="J50" s="106"/>
      <c r="K50" s="101"/>
      <c r="L50" s="101"/>
      <c r="M50" s="102"/>
      <c r="N50" s="61"/>
      <c r="O50" s="26"/>
      <c r="P50" s="67"/>
      <c r="Q50" s="135"/>
      <c r="R50" s="136"/>
      <c r="S50" s="136"/>
      <c r="T50" s="137"/>
      <c r="U50" s="64"/>
      <c r="V50" s="65"/>
      <c r="W50" s="66">
        <f t="shared" ref="W50" si="13">SUM(U50*V50)</f>
        <v>0</v>
      </c>
      <c r="X50" s="106"/>
      <c r="Y50" s="101"/>
      <c r="Z50" s="101"/>
      <c r="AA50" s="102"/>
      <c r="AB50" s="61"/>
      <c r="AC50" s="36"/>
      <c r="AD50" s="36"/>
      <c r="AE50" s="36"/>
      <c r="AF50" s="36"/>
    </row>
    <row r="51" spans="2:34" ht="15.95" customHeight="1" thickTop="1" thickBot="1" x14ac:dyDescent="0.2">
      <c r="B51" s="9"/>
      <c r="C51" s="94" t="s">
        <v>25</v>
      </c>
      <c r="D51" s="95"/>
      <c r="E51" s="95"/>
      <c r="F51" s="96"/>
      <c r="G51" s="10"/>
      <c r="H51" s="11"/>
      <c r="I51" s="12">
        <f>SUM(I45:I50)</f>
        <v>0</v>
      </c>
      <c r="J51" s="113"/>
      <c r="K51" s="114"/>
      <c r="L51" s="114"/>
      <c r="M51" s="115"/>
      <c r="N51" s="61"/>
      <c r="O51" s="26"/>
      <c r="P51" s="9"/>
      <c r="Q51" s="94" t="s">
        <v>6</v>
      </c>
      <c r="R51" s="95"/>
      <c r="S51" s="95"/>
      <c r="T51" s="96"/>
      <c r="U51" s="10"/>
      <c r="V51" s="11"/>
      <c r="W51" s="12">
        <f>SUM(W45:W50)</f>
        <v>0</v>
      </c>
      <c r="X51" s="113"/>
      <c r="Y51" s="114"/>
      <c r="Z51" s="114"/>
      <c r="AA51" s="115"/>
      <c r="AB51" s="61"/>
      <c r="AC51" s="36"/>
      <c r="AD51" s="36"/>
      <c r="AE51" s="36"/>
      <c r="AF51" s="36"/>
    </row>
    <row r="52" spans="2:34" ht="15.95" customHeight="1" thickTop="1" x14ac:dyDescent="0.15">
      <c r="B52" s="8"/>
      <c r="C52" s="132" t="s">
        <v>12</v>
      </c>
      <c r="D52" s="133"/>
      <c r="E52" s="133"/>
      <c r="F52" s="134"/>
      <c r="G52" s="13"/>
      <c r="H52" s="14"/>
      <c r="I52" s="15"/>
      <c r="J52" s="107"/>
      <c r="K52" s="108"/>
      <c r="L52" s="108"/>
      <c r="M52" s="109"/>
      <c r="N52" s="61"/>
      <c r="O52" s="26"/>
      <c r="P52" s="62"/>
      <c r="Q52" s="177" t="s">
        <v>12</v>
      </c>
      <c r="R52" s="178"/>
      <c r="S52" s="178"/>
      <c r="T52" s="179"/>
      <c r="U52" s="71"/>
      <c r="V52" s="72"/>
      <c r="W52" s="73"/>
      <c r="X52" s="174"/>
      <c r="Y52" s="175"/>
      <c r="Z52" s="175"/>
      <c r="AA52" s="176"/>
      <c r="AB52" s="61"/>
      <c r="AC52" s="36"/>
      <c r="AD52" s="36"/>
      <c r="AE52" s="36"/>
      <c r="AF52" s="36"/>
    </row>
    <row r="53" spans="2:34" ht="15.95" customHeight="1" x14ac:dyDescent="0.15">
      <c r="B53" s="63">
        <v>13</v>
      </c>
      <c r="C53" s="110" t="s">
        <v>97</v>
      </c>
      <c r="D53" s="111"/>
      <c r="E53" s="111"/>
      <c r="F53" s="112"/>
      <c r="G53" s="64"/>
      <c r="H53" s="65">
        <v>1</v>
      </c>
      <c r="I53" s="66">
        <f t="shared" ref="I53:I58" si="14">SUM(G53*H53)</f>
        <v>0</v>
      </c>
      <c r="J53" s="100" t="s">
        <v>55</v>
      </c>
      <c r="K53" s="101"/>
      <c r="L53" s="101"/>
      <c r="M53" s="102"/>
      <c r="N53" s="61"/>
      <c r="O53" s="26"/>
      <c r="P53" s="63">
        <v>13</v>
      </c>
      <c r="Q53" s="110" t="s">
        <v>103</v>
      </c>
      <c r="R53" s="111"/>
      <c r="S53" s="111"/>
      <c r="T53" s="112"/>
      <c r="U53" s="64">
        <v>0</v>
      </c>
      <c r="V53" s="65">
        <v>1</v>
      </c>
      <c r="W53" s="66">
        <f>SUM(U53*V53)</f>
        <v>0</v>
      </c>
      <c r="X53" s="100" t="s">
        <v>46</v>
      </c>
      <c r="Y53" s="101"/>
      <c r="Z53" s="101"/>
      <c r="AA53" s="102"/>
      <c r="AB53" s="61"/>
      <c r="AC53" s="36"/>
      <c r="AD53" s="36"/>
      <c r="AE53" s="36"/>
      <c r="AF53" s="36"/>
    </row>
    <row r="54" spans="2:34" ht="15.95" customHeight="1" x14ac:dyDescent="0.15">
      <c r="B54" s="63">
        <v>14</v>
      </c>
      <c r="C54" s="110" t="s">
        <v>95</v>
      </c>
      <c r="D54" s="111"/>
      <c r="E54" s="111"/>
      <c r="F54" s="112"/>
      <c r="G54" s="64"/>
      <c r="H54" s="65">
        <v>1</v>
      </c>
      <c r="I54" s="66">
        <f t="shared" si="14"/>
        <v>0</v>
      </c>
      <c r="J54" s="100" t="s">
        <v>56</v>
      </c>
      <c r="K54" s="101"/>
      <c r="L54" s="101"/>
      <c r="M54" s="102"/>
      <c r="N54" s="61"/>
      <c r="O54" s="26"/>
      <c r="P54" s="63">
        <v>14</v>
      </c>
      <c r="Q54" s="110" t="s">
        <v>95</v>
      </c>
      <c r="R54" s="111"/>
      <c r="S54" s="111"/>
      <c r="T54" s="112"/>
      <c r="U54" s="64">
        <v>0</v>
      </c>
      <c r="V54" s="65">
        <v>1</v>
      </c>
      <c r="W54" s="66">
        <f t="shared" ref="W54" si="15">SUM(U54*V54)</f>
        <v>0</v>
      </c>
      <c r="X54" s="100" t="s">
        <v>46</v>
      </c>
      <c r="Y54" s="101"/>
      <c r="Z54" s="101"/>
      <c r="AA54" s="102"/>
      <c r="AB54" s="61"/>
      <c r="AC54" s="36"/>
      <c r="AD54" s="36"/>
      <c r="AE54" s="36"/>
      <c r="AF54" s="36"/>
    </row>
    <row r="55" spans="2:34" ht="15.95" customHeight="1" x14ac:dyDescent="0.15">
      <c r="B55" s="63">
        <v>15</v>
      </c>
      <c r="C55" s="138" t="s">
        <v>92</v>
      </c>
      <c r="D55" s="139"/>
      <c r="E55" s="139"/>
      <c r="F55" s="140"/>
      <c r="G55" s="64"/>
      <c r="H55" s="65">
        <v>1</v>
      </c>
      <c r="I55" s="66">
        <f t="shared" si="14"/>
        <v>0</v>
      </c>
      <c r="J55" s="100" t="s">
        <v>44</v>
      </c>
      <c r="K55" s="101"/>
      <c r="L55" s="101"/>
      <c r="M55" s="102"/>
      <c r="N55" s="61"/>
      <c r="O55" s="26"/>
      <c r="P55" s="63">
        <v>15</v>
      </c>
      <c r="Q55" s="138" t="s">
        <v>100</v>
      </c>
      <c r="R55" s="139"/>
      <c r="S55" s="139"/>
      <c r="T55" s="140"/>
      <c r="U55" s="64">
        <v>0</v>
      </c>
      <c r="V55" s="65">
        <v>1</v>
      </c>
      <c r="W55" s="66">
        <f>SUM(U55*V55)</f>
        <v>0</v>
      </c>
      <c r="X55" s="122" t="s">
        <v>45</v>
      </c>
      <c r="Y55" s="123"/>
      <c r="Z55" s="123"/>
      <c r="AA55" s="124"/>
      <c r="AB55" s="61"/>
      <c r="AC55" s="36"/>
      <c r="AD55" s="36"/>
      <c r="AE55" s="36"/>
      <c r="AF55" s="36"/>
    </row>
    <row r="56" spans="2:34" ht="15.95" customHeight="1" x14ac:dyDescent="0.15">
      <c r="B56" s="63">
        <v>16</v>
      </c>
      <c r="C56" s="110" t="s">
        <v>94</v>
      </c>
      <c r="D56" s="111"/>
      <c r="E56" s="111"/>
      <c r="F56" s="112"/>
      <c r="G56" s="64"/>
      <c r="H56" s="65">
        <v>1</v>
      </c>
      <c r="I56" s="66">
        <f t="shared" si="14"/>
        <v>0</v>
      </c>
      <c r="J56" s="122" t="s">
        <v>96</v>
      </c>
      <c r="K56" s="123"/>
      <c r="L56" s="123"/>
      <c r="M56" s="124"/>
      <c r="N56" s="61"/>
      <c r="O56" s="26"/>
      <c r="P56" s="63">
        <v>16</v>
      </c>
      <c r="Q56" s="110" t="s">
        <v>94</v>
      </c>
      <c r="R56" s="111"/>
      <c r="S56" s="111"/>
      <c r="T56" s="112"/>
      <c r="U56" s="64">
        <v>0</v>
      </c>
      <c r="V56" s="65">
        <v>1</v>
      </c>
      <c r="W56" s="66">
        <f t="shared" ref="W56:W57" si="16">SUM(U56*V56)</f>
        <v>0</v>
      </c>
      <c r="X56" s="100" t="s">
        <v>45</v>
      </c>
      <c r="Y56" s="101"/>
      <c r="Z56" s="101"/>
      <c r="AA56" s="102"/>
      <c r="AB56" s="61"/>
      <c r="AC56" s="36"/>
      <c r="AD56" s="36"/>
      <c r="AE56" s="36"/>
      <c r="AF56" s="36"/>
    </row>
    <row r="57" spans="2:34" ht="15.95" customHeight="1" x14ac:dyDescent="0.15">
      <c r="B57" s="63"/>
      <c r="C57" s="138"/>
      <c r="D57" s="139"/>
      <c r="E57" s="139"/>
      <c r="F57" s="140"/>
      <c r="G57" s="64"/>
      <c r="H57" s="65"/>
      <c r="I57" s="66">
        <f t="shared" si="14"/>
        <v>0</v>
      </c>
      <c r="J57" s="122"/>
      <c r="K57" s="123"/>
      <c r="L57" s="123"/>
      <c r="M57" s="124"/>
      <c r="N57" s="61"/>
      <c r="O57" s="26"/>
      <c r="P57" s="63">
        <v>17</v>
      </c>
      <c r="Q57" s="138" t="s">
        <v>99</v>
      </c>
      <c r="R57" s="139"/>
      <c r="S57" s="139"/>
      <c r="T57" s="140"/>
      <c r="U57" s="64"/>
      <c r="V57" s="65">
        <v>1</v>
      </c>
      <c r="W57" s="66">
        <f t="shared" si="16"/>
        <v>0</v>
      </c>
      <c r="X57" s="122" t="s">
        <v>102</v>
      </c>
      <c r="Y57" s="123"/>
      <c r="Z57" s="123"/>
      <c r="AA57" s="124"/>
      <c r="AB57" s="61"/>
      <c r="AC57" s="36"/>
      <c r="AD57" s="36"/>
      <c r="AE57" s="36"/>
      <c r="AF57" s="36"/>
    </row>
    <row r="58" spans="2:34" ht="15.95" customHeight="1" thickBot="1" x14ac:dyDescent="0.2">
      <c r="B58" s="67"/>
      <c r="C58" s="110"/>
      <c r="D58" s="111"/>
      <c r="E58" s="111"/>
      <c r="F58" s="112"/>
      <c r="G58" s="64"/>
      <c r="H58" s="65"/>
      <c r="I58" s="66">
        <f t="shared" si="14"/>
        <v>0</v>
      </c>
      <c r="J58" s="100"/>
      <c r="K58" s="101"/>
      <c r="L58" s="101"/>
      <c r="M58" s="102"/>
      <c r="N58" s="61"/>
      <c r="O58" s="26"/>
      <c r="P58" s="67">
        <v>18</v>
      </c>
      <c r="Q58" s="110" t="s">
        <v>98</v>
      </c>
      <c r="R58" s="111"/>
      <c r="S58" s="111"/>
      <c r="T58" s="112"/>
      <c r="U58" s="64"/>
      <c r="V58" s="65">
        <v>1</v>
      </c>
      <c r="W58" s="66">
        <f t="shared" ref="W58" si="17">SUM(U58*V58)</f>
        <v>0</v>
      </c>
      <c r="X58" s="100" t="s">
        <v>101</v>
      </c>
      <c r="Y58" s="101"/>
      <c r="Z58" s="101"/>
      <c r="AA58" s="102"/>
      <c r="AB58" s="61"/>
      <c r="AC58" s="36"/>
      <c r="AD58" s="36"/>
      <c r="AE58" s="36"/>
      <c r="AF58" s="36"/>
    </row>
    <row r="59" spans="2:34" ht="15.95" customHeight="1" thickTop="1" thickBot="1" x14ac:dyDescent="0.2">
      <c r="B59" s="9"/>
      <c r="C59" s="94" t="s">
        <v>26</v>
      </c>
      <c r="D59" s="95"/>
      <c r="E59" s="95"/>
      <c r="F59" s="96"/>
      <c r="G59" s="10"/>
      <c r="H59" s="11"/>
      <c r="I59" s="12">
        <f>SUM(I53:I58)</f>
        <v>0</v>
      </c>
      <c r="J59" s="147"/>
      <c r="K59" s="148"/>
      <c r="L59" s="148"/>
      <c r="M59" s="149"/>
      <c r="N59" s="61"/>
      <c r="O59" s="26"/>
      <c r="P59" s="9"/>
      <c r="Q59" s="94" t="s">
        <v>7</v>
      </c>
      <c r="R59" s="95"/>
      <c r="S59" s="95"/>
      <c r="T59" s="96"/>
      <c r="U59" s="10"/>
      <c r="V59" s="11"/>
      <c r="W59" s="12">
        <f>SUM(W53:W58)</f>
        <v>0</v>
      </c>
      <c r="X59" s="147"/>
      <c r="Y59" s="148"/>
      <c r="Z59" s="148"/>
      <c r="AA59" s="149"/>
      <c r="AB59" s="61"/>
      <c r="AC59" s="36"/>
      <c r="AD59" s="36"/>
      <c r="AE59" s="36"/>
      <c r="AF59" s="36"/>
    </row>
    <row r="60" spans="2:34" ht="15.95" customHeight="1" thickTop="1" thickBot="1" x14ac:dyDescent="0.2">
      <c r="B60" s="9"/>
      <c r="C60" s="150"/>
      <c r="D60" s="151"/>
      <c r="E60" s="151"/>
      <c r="F60" s="152"/>
      <c r="G60" s="17"/>
      <c r="H60" s="18"/>
      <c r="I60" s="19"/>
      <c r="J60" s="147"/>
      <c r="K60" s="148"/>
      <c r="L60" s="148"/>
      <c r="M60" s="149"/>
      <c r="N60" s="75"/>
      <c r="O60" s="26"/>
      <c r="P60" s="9"/>
      <c r="Q60" s="150"/>
      <c r="R60" s="151"/>
      <c r="S60" s="151"/>
      <c r="T60" s="152"/>
      <c r="U60" s="17"/>
      <c r="V60" s="18"/>
      <c r="W60" s="19"/>
      <c r="X60" s="147"/>
      <c r="Y60" s="148"/>
      <c r="Z60" s="148"/>
      <c r="AA60" s="149"/>
      <c r="AB60" s="75"/>
      <c r="AC60" s="26"/>
      <c r="AD60" s="26"/>
      <c r="AE60" s="26"/>
      <c r="AF60" s="26"/>
      <c r="AG60" s="28"/>
      <c r="AH60" s="28"/>
    </row>
    <row r="61" spans="2:34" ht="25.5" customHeight="1" thickTop="1" thickBot="1" x14ac:dyDescent="0.2">
      <c r="B61" s="20"/>
      <c r="C61" s="141" t="s">
        <v>34</v>
      </c>
      <c r="D61" s="142"/>
      <c r="E61" s="142"/>
      <c r="F61" s="143"/>
      <c r="G61" s="21"/>
      <c r="H61" s="22"/>
      <c r="I61" s="23">
        <f>SUM(I32,I38,I43,I51,I59)</f>
        <v>0</v>
      </c>
      <c r="J61" s="144" t="s">
        <v>29</v>
      </c>
      <c r="K61" s="145"/>
      <c r="L61" s="145"/>
      <c r="M61" s="146"/>
      <c r="P61" s="20"/>
      <c r="Q61" s="141" t="s">
        <v>39</v>
      </c>
      <c r="R61" s="142"/>
      <c r="S61" s="142"/>
      <c r="T61" s="143"/>
      <c r="U61" s="21"/>
      <c r="V61" s="22"/>
      <c r="W61" s="23">
        <f>SUM(W32,W38,W43,W51,W59)</f>
        <v>0</v>
      </c>
      <c r="X61" s="144" t="s">
        <v>30</v>
      </c>
      <c r="Y61" s="145"/>
      <c r="Z61" s="145"/>
      <c r="AA61" s="146"/>
      <c r="AB61" s="28"/>
      <c r="AC61" s="28"/>
      <c r="AD61" s="28"/>
      <c r="AE61" s="28"/>
    </row>
    <row r="62" spans="2:34" s="29" customFormat="1" ht="18.75" customHeight="1" x14ac:dyDescent="0.15">
      <c r="B62" s="26"/>
      <c r="C62" s="30"/>
      <c r="D62" s="76"/>
      <c r="E62" s="76"/>
      <c r="F62" s="77"/>
      <c r="G62" s="78"/>
      <c r="H62" s="77"/>
      <c r="I62" s="79"/>
      <c r="J62" s="131"/>
      <c r="K62" s="131"/>
      <c r="L62" s="131"/>
      <c r="M62" s="131"/>
      <c r="N62" s="80"/>
      <c r="P62" s="26"/>
      <c r="Q62" s="30"/>
      <c r="R62" s="76"/>
      <c r="S62" s="76"/>
      <c r="T62" s="77"/>
      <c r="U62" s="78"/>
      <c r="V62" s="77"/>
      <c r="W62" s="79"/>
      <c r="X62" s="131"/>
      <c r="Y62" s="131"/>
      <c r="Z62" s="131"/>
      <c r="AA62" s="131"/>
      <c r="AB62" s="80"/>
    </row>
    <row r="63" spans="2:34" s="29" customFormat="1" ht="27" customHeight="1" x14ac:dyDescent="0.2">
      <c r="B63" s="26"/>
      <c r="C63" s="36"/>
      <c r="D63" s="36"/>
      <c r="E63" s="36"/>
      <c r="F63" s="36"/>
      <c r="G63" s="81" t="s">
        <v>27</v>
      </c>
      <c r="H63" s="36"/>
      <c r="I63" s="79"/>
      <c r="J63" s="36"/>
      <c r="K63" s="36"/>
      <c r="L63" s="36"/>
      <c r="M63" s="36"/>
      <c r="P63" s="26"/>
      <c r="Q63" s="36"/>
      <c r="R63" s="36"/>
      <c r="S63" s="36"/>
      <c r="T63" s="36"/>
      <c r="U63" s="81" t="s">
        <v>28</v>
      </c>
      <c r="V63" s="36"/>
      <c r="W63" s="79"/>
      <c r="X63" s="36"/>
      <c r="Y63" s="36"/>
      <c r="Z63" s="36"/>
      <c r="AA63" s="36"/>
    </row>
  </sheetData>
  <mergeCells count="212">
    <mergeCell ref="J13:L13"/>
    <mergeCell ref="J28:M28"/>
    <mergeCell ref="C30:F30"/>
    <mergeCell ref="C31:F31"/>
    <mergeCell ref="J30:M30"/>
    <mergeCell ref="J31:M31"/>
    <mergeCell ref="Q30:T30"/>
    <mergeCell ref="Q31:T31"/>
    <mergeCell ref="X30:AA30"/>
    <mergeCell ref="X31:AA31"/>
    <mergeCell ref="C28:F28"/>
    <mergeCell ref="X13:Z13"/>
    <mergeCell ref="Q22:T22"/>
    <mergeCell ref="X22:AA22"/>
    <mergeCell ref="Q23:T23"/>
    <mergeCell ref="X23:AA23"/>
    <mergeCell ref="Q24:T24"/>
    <mergeCell ref="X24:AA24"/>
    <mergeCell ref="J29:M29"/>
    <mergeCell ref="X21:AA21"/>
    <mergeCell ref="Q60:T60"/>
    <mergeCell ref="X60:AA60"/>
    <mergeCell ref="Q61:T61"/>
    <mergeCell ref="X61:AA61"/>
    <mergeCell ref="X62:AA62"/>
    <mergeCell ref="Y16:AA16"/>
    <mergeCell ref="Y17:AA17"/>
    <mergeCell ref="K19:M19"/>
    <mergeCell ref="C26:F26"/>
    <mergeCell ref="J26:M26"/>
    <mergeCell ref="Q26:T26"/>
    <mergeCell ref="X26:AA26"/>
    <mergeCell ref="C47:F47"/>
    <mergeCell ref="J47:M47"/>
    <mergeCell ref="Q47:T47"/>
    <mergeCell ref="X47:AA47"/>
    <mergeCell ref="Q56:T56"/>
    <mergeCell ref="X56:AA56"/>
    <mergeCell ref="Q57:T57"/>
    <mergeCell ref="X57:AA57"/>
    <mergeCell ref="Q58:T58"/>
    <mergeCell ref="X58:AA58"/>
    <mergeCell ref="Q59:T59"/>
    <mergeCell ref="X59:AA59"/>
    <mergeCell ref="Q51:T51"/>
    <mergeCell ref="X51:AA51"/>
    <mergeCell ref="Q52:T52"/>
    <mergeCell ref="X52:AA52"/>
    <mergeCell ref="Q53:T53"/>
    <mergeCell ref="X53:AA53"/>
    <mergeCell ref="Q54:T54"/>
    <mergeCell ref="X54:AA54"/>
    <mergeCell ref="Q55:T55"/>
    <mergeCell ref="X55:AA55"/>
    <mergeCell ref="Q45:T45"/>
    <mergeCell ref="X45:AA45"/>
    <mergeCell ref="Q46:T46"/>
    <mergeCell ref="X46:AA46"/>
    <mergeCell ref="Q48:T48"/>
    <mergeCell ref="X48:AA48"/>
    <mergeCell ref="Q49:T49"/>
    <mergeCell ref="X49:AA49"/>
    <mergeCell ref="Q50:T50"/>
    <mergeCell ref="X50:AA50"/>
    <mergeCell ref="Q41:T41"/>
    <mergeCell ref="X41:AA41"/>
    <mergeCell ref="Q42:T42"/>
    <mergeCell ref="X42:AA42"/>
    <mergeCell ref="Q43:T43"/>
    <mergeCell ref="X43:AA43"/>
    <mergeCell ref="Q44:T44"/>
    <mergeCell ref="X44:AA44"/>
    <mergeCell ref="Q37:T37"/>
    <mergeCell ref="X37:AA37"/>
    <mergeCell ref="Q38:T38"/>
    <mergeCell ref="X38:AA38"/>
    <mergeCell ref="Q39:T39"/>
    <mergeCell ref="X39:AA39"/>
    <mergeCell ref="Q40:T40"/>
    <mergeCell ref="X40:AA40"/>
    <mergeCell ref="Q35:T35"/>
    <mergeCell ref="X35:AA35"/>
    <mergeCell ref="Q36:T36"/>
    <mergeCell ref="X36:AA36"/>
    <mergeCell ref="Q25:T25"/>
    <mergeCell ref="X25:AA25"/>
    <mergeCell ref="Q27:T27"/>
    <mergeCell ref="X27:AA27"/>
    <mergeCell ref="Q29:T29"/>
    <mergeCell ref="X29:AA29"/>
    <mergeCell ref="Q32:T32"/>
    <mergeCell ref="X32:AA32"/>
    <mergeCell ref="Q33:T33"/>
    <mergeCell ref="X33:AA33"/>
    <mergeCell ref="X28:AA28"/>
    <mergeCell ref="Q34:T34"/>
    <mergeCell ref="X34:AA34"/>
    <mergeCell ref="Q28:T28"/>
    <mergeCell ref="J12:M12"/>
    <mergeCell ref="J32:M32"/>
    <mergeCell ref="J36:M36"/>
    <mergeCell ref="C35:F35"/>
    <mergeCell ref="C34:F34"/>
    <mergeCell ref="C33:F33"/>
    <mergeCell ref="P6:W7"/>
    <mergeCell ref="X7:AA7"/>
    <mergeCell ref="P9:T10"/>
    <mergeCell ref="U9:U10"/>
    <mergeCell ref="X9:AA9"/>
    <mergeCell ref="X10:AA10"/>
    <mergeCell ref="P11:Q11"/>
    <mergeCell ref="R11:U11"/>
    <mergeCell ref="X11:AA11"/>
    <mergeCell ref="P12:Q12"/>
    <mergeCell ref="R12:S12"/>
    <mergeCell ref="P13:Q13"/>
    <mergeCell ref="R13:U13"/>
    <mergeCell ref="Q16:R16"/>
    <mergeCell ref="Y14:AA14"/>
    <mergeCell ref="Y15:AA15"/>
    <mergeCell ref="Y19:AA19"/>
    <mergeCell ref="Q21:T21"/>
    <mergeCell ref="J58:M58"/>
    <mergeCell ref="J50:M50"/>
    <mergeCell ref="J7:M7"/>
    <mergeCell ref="J18:M18"/>
    <mergeCell ref="D15:E15"/>
    <mergeCell ref="J11:M11"/>
    <mergeCell ref="B6:I7"/>
    <mergeCell ref="C18:D18"/>
    <mergeCell ref="C17:D17"/>
    <mergeCell ref="B12:C12"/>
    <mergeCell ref="B15:C15"/>
    <mergeCell ref="B13:C13"/>
    <mergeCell ref="J9:M9"/>
    <mergeCell ref="J10:M10"/>
    <mergeCell ref="G9:G10"/>
    <mergeCell ref="B9:F10"/>
    <mergeCell ref="B11:C11"/>
    <mergeCell ref="D11:G11"/>
    <mergeCell ref="D12:E12"/>
    <mergeCell ref="D13:G13"/>
    <mergeCell ref="K14:M14"/>
    <mergeCell ref="K15:M15"/>
    <mergeCell ref="K16:M16"/>
    <mergeCell ref="K17:M17"/>
    <mergeCell ref="J62:M62"/>
    <mergeCell ref="J48:M48"/>
    <mergeCell ref="C45:F45"/>
    <mergeCell ref="C52:F52"/>
    <mergeCell ref="C41:F41"/>
    <mergeCell ref="C40:F40"/>
    <mergeCell ref="C50:F50"/>
    <mergeCell ref="C58:F58"/>
    <mergeCell ref="C56:F56"/>
    <mergeCell ref="C61:F61"/>
    <mergeCell ref="J61:M61"/>
    <mergeCell ref="J56:M56"/>
    <mergeCell ref="C55:F55"/>
    <mergeCell ref="C54:F54"/>
    <mergeCell ref="J54:M54"/>
    <mergeCell ref="J45:M45"/>
    <mergeCell ref="J57:M57"/>
    <mergeCell ref="J52:M52"/>
    <mergeCell ref="J55:M55"/>
    <mergeCell ref="C57:F57"/>
    <mergeCell ref="C59:F59"/>
    <mergeCell ref="J59:M59"/>
    <mergeCell ref="C60:F60"/>
    <mergeCell ref="J60:M60"/>
    <mergeCell ref="C39:F39"/>
    <mergeCell ref="J27:M27"/>
    <mergeCell ref="J33:M33"/>
    <mergeCell ref="C25:F25"/>
    <mergeCell ref="J53:M53"/>
    <mergeCell ref="J51:M51"/>
    <mergeCell ref="C42:F42"/>
    <mergeCell ref="J35:M35"/>
    <mergeCell ref="C43:F43"/>
    <mergeCell ref="C49:F49"/>
    <mergeCell ref="C44:F44"/>
    <mergeCell ref="J44:M44"/>
    <mergeCell ref="J25:M25"/>
    <mergeCell ref="C53:F53"/>
    <mergeCell ref="J42:M42"/>
    <mergeCell ref="J37:M37"/>
    <mergeCell ref="J49:M49"/>
    <mergeCell ref="C38:F38"/>
    <mergeCell ref="X12:AA12"/>
    <mergeCell ref="J21:M21"/>
    <mergeCell ref="C29:F29"/>
    <mergeCell ref="C32:F32"/>
    <mergeCell ref="C51:F51"/>
    <mergeCell ref="C21:F21"/>
    <mergeCell ref="C22:F22"/>
    <mergeCell ref="J23:M23"/>
    <mergeCell ref="C23:F23"/>
    <mergeCell ref="J24:M24"/>
    <mergeCell ref="J22:M22"/>
    <mergeCell ref="J46:M46"/>
    <mergeCell ref="C48:F48"/>
    <mergeCell ref="C46:F46"/>
    <mergeCell ref="J38:M38"/>
    <mergeCell ref="J41:M41"/>
    <mergeCell ref="J43:M43"/>
    <mergeCell ref="J39:M39"/>
    <mergeCell ref="J40:M40"/>
    <mergeCell ref="C24:F24"/>
    <mergeCell ref="C27:F27"/>
    <mergeCell ref="C36:F36"/>
    <mergeCell ref="J34:M34"/>
    <mergeCell ref="C37:F37"/>
  </mergeCells>
  <phoneticPr fontId="2"/>
  <printOptions horizontalCentered="1"/>
  <pageMargins left="0.47244094488188981" right="0.23622047244094491" top="0.39370078740157483" bottom="0.27559055118110237" header="0" footer="0"/>
  <pageSetup paperSize="9" scale="81" orientation="portrait" r:id="rId1"/>
  <headerFooter alignWithMargins="0">
    <oddHeader>&amp;R&amp;9&amp;K00-024ver.20250401</oddHeader>
  </headerFooter>
  <colBreaks count="1" manualBreakCount="1">
    <brk id="14" min="4" max="6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4-3（生徒用・引率者用）</vt:lpstr>
      <vt:lpstr>'4-3（生徒用・引率者用）'!Print_Area</vt:lpstr>
    </vt:vector>
  </TitlesOfParts>
  <Company>JST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JST</dc:creator>
  <cp:lastModifiedBy>柏崎高校 理科講師３</cp:lastModifiedBy>
  <cp:lastPrinted>2025-05-21T08:38:05Z</cp:lastPrinted>
  <dcterms:created xsi:type="dcterms:W3CDTF">2000-09-22T09:42:09Z</dcterms:created>
  <dcterms:modified xsi:type="dcterms:W3CDTF">2025-05-21T08:39:42Z</dcterms:modified>
</cp:coreProperties>
</file>